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ml.chartshapes+xml"/>
  <Override PartName="/xl/charts/chart9.xml" ContentType="application/vnd.openxmlformats-officedocument.drawingml.chart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5 Bad Charts\"/>
    </mc:Choice>
  </mc:AlternateContent>
  <xr:revisionPtr revIDLastSave="0" documentId="13_ncr:1_{F5040F73-D467-4705-B92F-BB8E1656A753}" xr6:coauthVersionLast="47" xr6:coauthVersionMax="47" xr10:uidLastSave="{00000000-0000-0000-0000-000000000000}"/>
  <bookViews>
    <workbookView xWindow="-120" yWindow="-120" windowWidth="29040" windowHeight="16440" firstSheet="7" activeTab="17" xr2:uid="{C26E8DE8-FDB1-43EC-9187-F715429D8978}"/>
  </bookViews>
  <sheets>
    <sheet name="1" sheetId="14" r:id="rId1"/>
    <sheet name="Stacked Column Chart - Bad" sheetId="6" r:id="rId2"/>
    <sheet name="Uneven Baseline" sheetId="7" r:id="rId3"/>
    <sheet name="Panel Charts" sheetId="8" r:id="rId4"/>
    <sheet name="2" sheetId="15" r:id="rId5"/>
    <sheet name="3D Pie Charts" sheetId="10" r:id="rId6"/>
    <sheet name="3D Confusion" sheetId="9" r:id="rId7"/>
    <sheet name="3" sheetId="16" r:id="rId8"/>
    <sheet name="Clustered Column - Bad" sheetId="2" r:id="rId9"/>
    <sheet name="Actual vs Targets" sheetId="1" state="hidden" r:id="rId10"/>
    <sheet name="Charts w Data Labels" sheetId="3" r:id="rId11"/>
    <sheet name="Charts % Variance" sheetId="4" state="hidden" r:id="rId12"/>
    <sheet name="4" sheetId="17" r:id="rId13"/>
    <sheet name="Bubble - Bad" sheetId="11" r:id="rId14"/>
    <sheet name="Bubble" sheetId="5" r:id="rId15"/>
    <sheet name="5" sheetId="18" r:id="rId16"/>
    <sheet name="Box Plot - Bad" sheetId="12" r:id="rId17"/>
    <sheet name="Comparative Distribution" sheetId="13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0" l="1"/>
  <c r="C14" i="10" s="1"/>
  <c r="C13" i="10" l="1"/>
  <c r="C11" i="10"/>
  <c r="C12" i="10"/>
  <c r="C15" i="10"/>
  <c r="C4" i="10"/>
  <c r="C5" i="10"/>
  <c r="C6" i="10"/>
  <c r="C7" i="10"/>
  <c r="C8" i="10"/>
  <c r="C9" i="10"/>
  <c r="C10" i="10"/>
  <c r="C16" i="10" l="1"/>
  <c r="N10" i="8" l="1"/>
  <c r="M10" i="8"/>
  <c r="L10" i="8"/>
  <c r="K10" i="8"/>
  <c r="J10" i="8"/>
  <c r="I10" i="8"/>
  <c r="H10" i="8"/>
  <c r="G10" i="8"/>
  <c r="F10" i="8"/>
  <c r="E10" i="8"/>
  <c r="D10" i="8"/>
  <c r="C10" i="8"/>
  <c r="N9" i="8"/>
  <c r="M9" i="8"/>
  <c r="L9" i="8"/>
  <c r="K9" i="8"/>
  <c r="J9" i="8"/>
  <c r="I9" i="8"/>
  <c r="H9" i="8"/>
  <c r="G9" i="8"/>
  <c r="F9" i="8"/>
  <c r="E9" i="8"/>
  <c r="D9" i="8"/>
  <c r="C9" i="8"/>
  <c r="N2" i="8"/>
  <c r="M2" i="8"/>
  <c r="L2" i="8"/>
  <c r="K2" i="8"/>
  <c r="J2" i="8"/>
  <c r="I2" i="8"/>
  <c r="H2" i="8"/>
  <c r="G2" i="8"/>
  <c r="F2" i="8"/>
  <c r="E2" i="8"/>
  <c r="D2" i="8"/>
  <c r="C2" i="8"/>
  <c r="N10" i="7"/>
  <c r="M10" i="7"/>
  <c r="L10" i="7"/>
  <c r="K10" i="7"/>
  <c r="J10" i="7"/>
  <c r="I10" i="7"/>
  <c r="H10" i="7"/>
  <c r="G10" i="7"/>
  <c r="F10" i="7"/>
  <c r="E10" i="7"/>
  <c r="D10" i="7"/>
  <c r="C10" i="7"/>
  <c r="N9" i="7"/>
  <c r="M9" i="7"/>
  <c r="L9" i="7"/>
  <c r="K9" i="7"/>
  <c r="J9" i="7"/>
  <c r="I9" i="7"/>
  <c r="H9" i="7"/>
  <c r="G9" i="7"/>
  <c r="F9" i="7"/>
  <c r="E9" i="7"/>
  <c r="D9" i="7"/>
  <c r="C9" i="7"/>
  <c r="N2" i="7"/>
  <c r="M2" i="7"/>
  <c r="L2" i="7"/>
  <c r="K2" i="7"/>
  <c r="J2" i="7"/>
  <c r="I2" i="7"/>
  <c r="H2" i="7"/>
  <c r="G2" i="7"/>
  <c r="F2" i="7"/>
  <c r="E2" i="7"/>
  <c r="D2" i="7"/>
  <c r="C2" i="7"/>
  <c r="H6" i="4" l="1"/>
  <c r="G6" i="4"/>
  <c r="H5" i="4"/>
  <c r="G5" i="4"/>
  <c r="H4" i="4"/>
  <c r="G4" i="4"/>
  <c r="H3" i="4"/>
  <c r="G3" i="4"/>
  <c r="E3" i="4"/>
  <c r="E6" i="4" s="1"/>
  <c r="E3" i="3"/>
  <c r="F6" i="3" s="1"/>
  <c r="E3" i="1"/>
  <c r="F6" i="1" s="1"/>
  <c r="F3" i="4" l="1"/>
  <c r="E4" i="4"/>
  <c r="E5" i="4"/>
  <c r="F6" i="4"/>
  <c r="F4" i="4"/>
  <c r="F5" i="4"/>
  <c r="F3" i="3"/>
  <c r="E5" i="3"/>
  <c r="E4" i="3"/>
  <c r="F5" i="3"/>
  <c r="F4" i="3"/>
  <c r="E6" i="3"/>
  <c r="F3" i="1"/>
  <c r="E4" i="1"/>
  <c r="F4" i="1"/>
  <c r="E5" i="1"/>
  <c r="F5" i="1"/>
  <c r="E6" i="1"/>
</calcChain>
</file>

<file path=xl/sharedStrings.xml><?xml version="1.0" encoding="utf-8"?>
<sst xmlns="http://schemas.openxmlformats.org/spreadsheetml/2006/main" count="142" uniqueCount="60">
  <si>
    <t>Chart Data</t>
  </si>
  <si>
    <t>Region</t>
  </si>
  <si>
    <t>Actual</t>
  </si>
  <si>
    <t>Budget</t>
  </si>
  <si>
    <t>Forecast</t>
  </si>
  <si>
    <t>Max Invisible</t>
  </si>
  <si>
    <t>Max Outline</t>
  </si>
  <si>
    <t>North</t>
  </si>
  <si>
    <t>South</t>
  </si>
  <si>
    <t>East</t>
  </si>
  <si>
    <t>West</t>
  </si>
  <si>
    <t>Bdgt Var</t>
  </si>
  <si>
    <t>Fcst Var</t>
  </si>
  <si>
    <t>Product</t>
  </si>
  <si>
    <t>Sales $</t>
  </si>
  <si>
    <t>A</t>
  </si>
  <si>
    <t>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</si>
  <si>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</si>
  <si>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</si>
  <si>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</si>
  <si>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</si>
  <si>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</si>
  <si>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</si>
  <si>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</si>
  <si>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</si>
  <si>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</si>
  <si>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</si>
  <si>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</si>
  <si>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</si>
  <si>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North America</t>
  </si>
  <si>
    <t>South America</t>
  </si>
  <si>
    <t>Asia</t>
  </si>
  <si>
    <t>Europe</t>
  </si>
  <si>
    <t>Africa</t>
  </si>
  <si>
    <t>J</t>
  </si>
  <si>
    <t>F</t>
  </si>
  <si>
    <t>M</t>
  </si>
  <si>
    <t>S</t>
  </si>
  <si>
    <t>O</t>
  </si>
  <si>
    <t>N</t>
  </si>
  <si>
    <t>Total</t>
  </si>
  <si>
    <t>Baseline Asia</t>
  </si>
  <si>
    <t>When NOT to use Pie Charts - 3D Pie Charts</t>
  </si>
  <si>
    <t>Month</t>
  </si>
  <si>
    <t>Revenue</t>
  </si>
  <si>
    <t>% of Total</t>
  </si>
  <si>
    <t>Product A</t>
  </si>
  <si>
    <t>Product B</t>
  </si>
  <si>
    <t>Product C</t>
  </si>
  <si>
    <t>Product D</t>
  </si>
  <si>
    <t>Product E</t>
  </si>
  <si>
    <t>Avg. Days to Close</t>
  </si>
  <si>
    <t>Return %</t>
  </si>
  <si>
    <t>Units</t>
  </si>
  <si>
    <t>Central</t>
  </si>
  <si>
    <t>Retail</t>
  </si>
  <si>
    <t>Online</t>
  </si>
  <si>
    <t>International</t>
  </si>
  <si>
    <t>Company B</t>
  </si>
  <si>
    <t>Star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</si>
</sst>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+0%;\-0%"/>
    <numFmt numFmtId="165" formatCode="#,##0,\K"/>
    <numFmt numFmtId="166" formatCode="_(&quot;$&quot;* #,##0_);_(&quot;$&quot;* \(#,##0\);_(&quot;$&quot;* &quot;-&quot;??_);_(@_)"/>
    <numFmt numFmtId="167" formatCode="&quot;$&quot;#,##0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3" borderId="0" xfId="0" applyFont="1" applyFill="1"/>
    <xf numFmtId="164" fontId="0" fillId="0" borderId="0" xfId="1" applyNumberFormat="1" applyFont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0" fillId="0" borderId="1" xfId="0" applyBorder="1"/>
    <xf numFmtId="41" fontId="0" fillId="0" borderId="1" xfId="3" applyFont="1" applyBorder="1"/>
    <xf numFmtId="165" fontId="0" fillId="0" borderId="1" xfId="3" applyNumberFormat="1" applyFont="1" applyBorder="1"/>
    <xf numFmtId="0" fontId="0" fillId="0" borderId="2" xfId="0" applyBorder="1"/>
    <xf numFmtId="165" fontId="0" fillId="0" borderId="0" xfId="0" applyNumberFormat="1"/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6" fontId="0" fillId="0" borderId="0" xfId="4" applyNumberFormat="1" applyFont="1"/>
    <xf numFmtId="9" fontId="0" fillId="0" borderId="0" xfId="0" applyNumberFormat="1"/>
    <xf numFmtId="0" fontId="2" fillId="0" borderId="3" xfId="0" applyFont="1" applyBorder="1"/>
    <xf numFmtId="166" fontId="2" fillId="0" borderId="3" xfId="4" applyNumberFormat="1" applyFont="1" applyBorder="1"/>
    <xf numFmtId="9" fontId="2" fillId="0" borderId="3" xfId="4" applyNumberFormat="1" applyFont="1" applyBorder="1"/>
    <xf numFmtId="9" fontId="2" fillId="0" borderId="0" xfId="4" applyNumberFormat="1" applyFont="1" applyBorder="1"/>
    <xf numFmtId="167" fontId="0" fillId="0" borderId="1" xfId="4" applyNumberFormat="1" applyFont="1" applyBorder="1"/>
    <xf numFmtId="9" fontId="0" fillId="0" borderId="1" xfId="0" applyNumberFormat="1" applyBorder="1"/>
    <xf numFmtId="168" fontId="0" fillId="0" borderId="1" xfId="2" applyNumberFormat="1" applyFont="1" applyBorder="1"/>
    <xf numFmtId="1" fontId="0" fillId="0" borderId="1" xfId="4" applyNumberFormat="1" applyFont="1" applyBorder="1"/>
  </cellXfs>
  <cellStyles count="5">
    <cellStyle name="Comma" xfId="2" builtinId="3"/>
    <cellStyle name="Comma [0]" xfId="3" builtinId="6"/>
    <cellStyle name="Currency" xfId="4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Sales by Region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'Stacked Column Chart - Bad'!$B$4</c:f>
              <c:strCache>
                <c:ptCount val="1"/>
                <c:pt idx="0">
                  <c:v>North America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Bad'!$C$4:$N$4</c:f>
              <c:numCache>
                <c:formatCode>_(* #,##0_);_(* \(#,##0\);_(* "-"_);_(@_)</c:formatCode>
                <c:ptCount val="12"/>
                <c:pt idx="0">
                  <c:v>100000</c:v>
                </c:pt>
                <c:pt idx="1">
                  <c:v>95000</c:v>
                </c:pt>
                <c:pt idx="2">
                  <c:v>97000</c:v>
                </c:pt>
                <c:pt idx="3">
                  <c:v>105000</c:v>
                </c:pt>
                <c:pt idx="4">
                  <c:v>80000</c:v>
                </c:pt>
                <c:pt idx="5">
                  <c:v>75000</c:v>
                </c:pt>
                <c:pt idx="6">
                  <c:v>95000</c:v>
                </c:pt>
                <c:pt idx="7">
                  <c:v>100000</c:v>
                </c:pt>
                <c:pt idx="8">
                  <c:v>120000</c:v>
                </c:pt>
                <c:pt idx="9">
                  <c:v>130000</c:v>
                </c:pt>
                <c:pt idx="10">
                  <c:v>110000</c:v>
                </c:pt>
                <c:pt idx="11">
                  <c:v>98000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70-41BA-A305-8266509B7123}"/>
            </c:ext>
          </c:extLst>
        </c:ser>
        <c:ser>
          <c:idx val="1"/>
          <c:order val="1"/>
          <c:tx>
            <c:strRef>
              <c:f>'Stacked Column Chart - Bad'!$B$5</c:f>
              <c:strCache>
                <c:ptCount val="1"/>
                <c:pt idx="0">
                  <c:v>South America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Bad'!$C$5:$N$5</c:f>
              <c:numCache>
                <c:formatCode>_(* #,##0_);_(* \(#,##0\);_(* "-"_);_(@_)</c:formatCode>
                <c:ptCount val="12"/>
                <c:pt idx="0">
                  <c:v>23000</c:v>
                </c:pt>
                <c:pt idx="1">
                  <c:v>21000</c:v>
                </c:pt>
                <c:pt idx="2">
                  <c:v>23000</c:v>
                </c:pt>
                <c:pt idx="3">
                  <c:v>22000</c:v>
                </c:pt>
                <c:pt idx="4">
                  <c:v>22000</c:v>
                </c:pt>
                <c:pt idx="5">
                  <c:v>23000</c:v>
                </c:pt>
                <c:pt idx="6">
                  <c:v>20000</c:v>
                </c:pt>
                <c:pt idx="7">
                  <c:v>23000</c:v>
                </c:pt>
                <c:pt idx="8">
                  <c:v>21000</c:v>
                </c:pt>
                <c:pt idx="9">
                  <c:v>22000</c:v>
                </c:pt>
                <c:pt idx="10">
                  <c:v>24000</c:v>
                </c:pt>
                <c:pt idx="11">
                  <c:v>21000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70-41BA-A305-8266509B7123}"/>
            </c:ext>
          </c:extLst>
        </c:ser>
        <c:ser>
          <c:idx val="2"/>
          <c:order val="2"/>
          <c:tx>
            <c:strRef>
              <c:f>'Stacked Column Chart - Bad'!$B$6</c:f>
              <c:strCache>
                <c:ptCount val="1"/>
                <c:pt idx="0">
                  <c:v>Asia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Bad'!$C$6:$N$6</c:f>
              <c:numCache>
                <c:formatCode>_(* #,##0_);_(* \(#,##0\);_(* "-"_);_(@_)</c:formatCode>
                <c:ptCount val="12"/>
                <c:pt idx="0">
                  <c:v>20000</c:v>
                </c:pt>
                <c:pt idx="1">
                  <c:v>22000</c:v>
                </c:pt>
                <c:pt idx="2">
                  <c:v>22000</c:v>
                </c:pt>
                <c:pt idx="3">
                  <c:v>28000</c:v>
                </c:pt>
                <c:pt idx="4">
                  <c:v>24000</c:v>
                </c:pt>
                <c:pt idx="5">
                  <c:v>20000</c:v>
                </c:pt>
                <c:pt idx="6">
                  <c:v>15000</c:v>
                </c:pt>
                <c:pt idx="7">
                  <c:v>15000</c:v>
                </c:pt>
                <c:pt idx="8">
                  <c:v>12000</c:v>
                </c:pt>
                <c:pt idx="9">
                  <c:v>13000</c:v>
                </c:pt>
                <c:pt idx="10">
                  <c:v>15000</c:v>
                </c:pt>
                <c:pt idx="11">
                  <c:v>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70-41BA-A305-8266509B7123}"/>
            </c:ext>
          </c:extLst>
        </c:ser>
        <c:ser>
          <c:idx val="3"/>
          <c:order val="3"/>
          <c:tx>
            <c:strRef>
              <c:f>'Stacked Column Chart - Bad'!$B$7</c:f>
              <c:strCache>
                <c:ptCount val="1"/>
                <c:pt idx="0">
                  <c:v>Europe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Bad'!$C$7:$N$7</c:f>
              <c:numCache>
                <c:formatCode>_(* #,##0_);_(* \(#,##0\);_(* "-"_);_(@_)</c:formatCode>
                <c:ptCount val="12"/>
                <c:pt idx="0">
                  <c:v>105000</c:v>
                </c:pt>
                <c:pt idx="1">
                  <c:v>101000</c:v>
                </c:pt>
                <c:pt idx="2">
                  <c:v>112000</c:v>
                </c:pt>
                <c:pt idx="3">
                  <c:v>119000</c:v>
                </c:pt>
                <c:pt idx="4">
                  <c:v>112000</c:v>
                </c:pt>
                <c:pt idx="5">
                  <c:v>106000</c:v>
                </c:pt>
                <c:pt idx="6">
                  <c:v>117000</c:v>
                </c:pt>
                <c:pt idx="7">
                  <c:v>116000</c:v>
                </c:pt>
                <c:pt idx="8">
                  <c:v>119000</c:v>
                </c:pt>
                <c:pt idx="9">
                  <c:v>100000</c:v>
                </c:pt>
                <c:pt idx="10">
                  <c:v>106000</c:v>
                </c:pt>
                <c:pt idx="11">
                  <c:v>105000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70-41BA-A305-8266509B7123}"/>
            </c:ext>
          </c:extLst>
        </c:ser>
        <c:ser>
          <c:idx val="4"/>
          <c:order val="4"/>
          <c:tx>
            <c:strRef>
              <c:f>'Stacked Column Chart - Bad'!$B$8</c:f>
              <c:strCache>
                <c:ptCount val="1"/>
                <c:pt idx="0">
                  <c:v>Africa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Bad'!$C$8:$N$8</c:f>
              <c:numCache>
                <c:formatCode>_(* #,##0_);_(* \(#,##0\);_(* "-"_);_(@_)</c:formatCode>
                <c:ptCount val="12"/>
                <c:pt idx="0">
                  <c:v>4500</c:v>
                </c:pt>
                <c:pt idx="1">
                  <c:v>4700</c:v>
                </c:pt>
                <c:pt idx="2">
                  <c:v>4900</c:v>
                </c:pt>
                <c:pt idx="3">
                  <c:v>5100</c:v>
                </c:pt>
                <c:pt idx="4">
                  <c:v>5600</c:v>
                </c:pt>
                <c:pt idx="5">
                  <c:v>5800</c:v>
                </c:pt>
                <c:pt idx="6">
                  <c:v>5600</c:v>
                </c:pt>
                <c:pt idx="7">
                  <c:v>5800</c:v>
                </c:pt>
                <c:pt idx="8">
                  <c:v>6000</c:v>
                </c:pt>
                <c:pt idx="9">
                  <c:v>6800</c:v>
                </c:pt>
                <c:pt idx="10">
                  <c:v>7500</c:v>
                </c:pt>
                <c:pt idx="11">
                  <c:v>8500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70-41BA-A305-8266509B7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79987840"/>
        <c:axId val="79989376"/>
      </c:barChart>
      <c:catAx>
        <c:axId val="7998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en-US"/>
          </a:p>
        </c:txPr>
        <c:crossAx val="79989376"/>
        <c:crosses val="autoZero"/>
        <c:auto val="1"/>
        <c:lblAlgn val="ctr"/>
        <c:lblOffset val="100"/>
        <c:noMultiLvlLbl val="0"/>
      </c:catAx>
      <c:valAx>
        <c:axId val="79989376"/>
        <c:scaling>
          <c:orientation val="minMax"/>
        </c:scaling>
        <c:delete val="0"/>
        <c:axPos val="l"/>
        <c:numFmt formatCode="_(* #,##0_);_(* \(#,##0\);_(* &quot;-&quot;_);_(@_)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en-US"/>
          </a:p>
        </c:txPr>
        <c:crossAx val="799878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05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>
                <a:solidFill>
                  <a:schemeClr val="bg1">
                    <a:lumMod val="85000"/>
                  </a:schemeClr>
                </a:solidFill>
              </a:defRPr>
            </a:pPr>
            <a:r>
              <a:rPr lang="en-US">
                <a:solidFill>
                  <a:schemeClr val="bg1">
                    <a:lumMod val="85000"/>
                  </a:schemeClr>
                </a:solidFill>
              </a:rPr>
              <a:t>Sales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59323584551931"/>
          <c:y val="0.19754715258321223"/>
          <c:w val="0.57631576052993372"/>
          <c:h val="0.684839493978228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'Uneven Baseline'!$B$4</c:f>
              <c:strCache>
                <c:ptCount val="1"/>
                <c:pt idx="0">
                  <c:v>North America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'Uneven Baseline'!$C$3:$N$3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'Uneven Baseline'!$C$4:$N$4</c:f>
              <c:numCache>
                <c:formatCode>#,##0,\K</c:formatCode>
                <c:ptCount val="12"/>
                <c:pt idx="0">
                  <c:v>100000</c:v>
                </c:pt>
                <c:pt idx="1">
                  <c:v>95000</c:v>
                </c:pt>
                <c:pt idx="2">
                  <c:v>97000</c:v>
                </c:pt>
                <c:pt idx="3">
                  <c:v>105000</c:v>
                </c:pt>
                <c:pt idx="4">
                  <c:v>80000</c:v>
                </c:pt>
                <c:pt idx="5">
                  <c:v>75000</c:v>
                </c:pt>
                <c:pt idx="6">
                  <c:v>95000</c:v>
                </c:pt>
                <c:pt idx="7">
                  <c:v>100000</c:v>
                </c:pt>
                <c:pt idx="8">
                  <c:v>120000</c:v>
                </c:pt>
                <c:pt idx="9">
                  <c:v>130000</c:v>
                </c:pt>
                <c:pt idx="10">
                  <c:v>110000</c:v>
                </c:pt>
                <c:pt idx="11">
                  <c:v>98000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3-4CD1-A998-243D7193C316}"/>
            </c:ext>
          </c:extLst>
        </c:ser>
        <c:ser>
          <c:idx val="1"/>
          <c:order val="1"/>
          <c:tx>
            <c:strRef>
              <c:f>'Uneven Baseline'!$B$5</c:f>
              <c:strCache>
                <c:ptCount val="1"/>
                <c:pt idx="0">
                  <c:v>South America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Ref>
              <c:f>'Uneven Baseline'!$C$3:$N$3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'Uneven Baseline'!$C$5:$N$5</c:f>
              <c:numCache>
                <c:formatCode>#,##0,\K</c:formatCode>
                <c:ptCount val="12"/>
                <c:pt idx="0">
                  <c:v>23000</c:v>
                </c:pt>
                <c:pt idx="1">
                  <c:v>21000</c:v>
                </c:pt>
                <c:pt idx="2">
                  <c:v>23000</c:v>
                </c:pt>
                <c:pt idx="3">
                  <c:v>22000</c:v>
                </c:pt>
                <c:pt idx="4">
                  <c:v>22000</c:v>
                </c:pt>
                <c:pt idx="5">
                  <c:v>23000</c:v>
                </c:pt>
                <c:pt idx="6">
                  <c:v>20000</c:v>
                </c:pt>
                <c:pt idx="7">
                  <c:v>23000</c:v>
                </c:pt>
                <c:pt idx="8">
                  <c:v>21000</c:v>
                </c:pt>
                <c:pt idx="9">
                  <c:v>22000</c:v>
                </c:pt>
                <c:pt idx="10">
                  <c:v>24000</c:v>
                </c:pt>
                <c:pt idx="11">
                  <c:v>21000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3-4CD1-A998-243D7193C316}"/>
            </c:ext>
          </c:extLst>
        </c:ser>
        <c:ser>
          <c:idx val="2"/>
          <c:order val="2"/>
          <c:tx>
            <c:strRef>
              <c:f>'Uneven Baseline'!$B$6</c:f>
              <c:strCache>
                <c:ptCount val="1"/>
                <c:pt idx="0">
                  <c:v>Asia</c:v>
                </c:pt>
              </c:strCache>
            </c:strRef>
          </c:tx>
          <c:invertIfNegative val="0"/>
          <c:cat>
            <c:strRef>
              <c:f>'Uneven Baseline'!$C$3:$N$3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'Uneven Baseline'!$C$6:$N$6</c:f>
              <c:numCache>
                <c:formatCode>#,##0,\K</c:formatCode>
                <c:ptCount val="12"/>
                <c:pt idx="0">
                  <c:v>20000</c:v>
                </c:pt>
                <c:pt idx="1">
                  <c:v>22000</c:v>
                </c:pt>
                <c:pt idx="2">
                  <c:v>22000</c:v>
                </c:pt>
                <c:pt idx="3">
                  <c:v>28000</c:v>
                </c:pt>
                <c:pt idx="4">
                  <c:v>24000</c:v>
                </c:pt>
                <c:pt idx="5">
                  <c:v>20000</c:v>
                </c:pt>
                <c:pt idx="6">
                  <c:v>15000</c:v>
                </c:pt>
                <c:pt idx="7">
                  <c:v>15000</c:v>
                </c:pt>
                <c:pt idx="8">
                  <c:v>12000</c:v>
                </c:pt>
                <c:pt idx="9">
                  <c:v>13000</c:v>
                </c:pt>
                <c:pt idx="10">
                  <c:v>15000</c:v>
                </c:pt>
                <c:pt idx="11">
                  <c:v>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93-4CD1-A998-243D7193C316}"/>
            </c:ext>
          </c:extLst>
        </c:ser>
        <c:ser>
          <c:idx val="3"/>
          <c:order val="3"/>
          <c:tx>
            <c:strRef>
              <c:f>'Uneven Baseline'!$B$7</c:f>
              <c:strCache>
                <c:ptCount val="1"/>
                <c:pt idx="0">
                  <c:v>Europe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Ref>
              <c:f>'Uneven Baseline'!$C$3:$N$3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'Uneven Baseline'!$C$7:$N$7</c:f>
              <c:numCache>
                <c:formatCode>#,##0,\K</c:formatCode>
                <c:ptCount val="12"/>
                <c:pt idx="0">
                  <c:v>105000</c:v>
                </c:pt>
                <c:pt idx="1">
                  <c:v>101000</c:v>
                </c:pt>
                <c:pt idx="2">
                  <c:v>112000</c:v>
                </c:pt>
                <c:pt idx="3">
                  <c:v>119000</c:v>
                </c:pt>
                <c:pt idx="4">
                  <c:v>112000</c:v>
                </c:pt>
                <c:pt idx="5">
                  <c:v>106000</c:v>
                </c:pt>
                <c:pt idx="6">
                  <c:v>117000</c:v>
                </c:pt>
                <c:pt idx="7">
                  <c:v>116000</c:v>
                </c:pt>
                <c:pt idx="8">
                  <c:v>119000</c:v>
                </c:pt>
                <c:pt idx="9">
                  <c:v>100000</c:v>
                </c:pt>
                <c:pt idx="10">
                  <c:v>106000</c:v>
                </c:pt>
                <c:pt idx="11">
                  <c:v>105000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93-4CD1-A998-243D7193C316}"/>
            </c:ext>
          </c:extLst>
        </c:ser>
        <c:ser>
          <c:idx val="4"/>
          <c:order val="4"/>
          <c:tx>
            <c:strRef>
              <c:f>'Uneven Baseline'!$B$8</c:f>
              <c:strCache>
                <c:ptCount val="1"/>
                <c:pt idx="0">
                  <c:v>Africa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'Uneven Baseline'!$C$3:$N$3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'Uneven Baseline'!$C$8:$N$8</c:f>
              <c:numCache>
                <c:formatCode>#,##0,\K</c:formatCode>
                <c:ptCount val="12"/>
                <c:pt idx="0">
                  <c:v>4500</c:v>
                </c:pt>
                <c:pt idx="1">
                  <c:v>4700</c:v>
                </c:pt>
                <c:pt idx="2">
                  <c:v>4900</c:v>
                </c:pt>
                <c:pt idx="3">
                  <c:v>5100</c:v>
                </c:pt>
                <c:pt idx="4">
                  <c:v>5600</c:v>
                </c:pt>
                <c:pt idx="5">
                  <c:v>5800</c:v>
                </c:pt>
                <c:pt idx="6">
                  <c:v>5600</c:v>
                </c:pt>
                <c:pt idx="7">
                  <c:v>5800</c:v>
                </c:pt>
                <c:pt idx="8">
                  <c:v>6000</c:v>
                </c:pt>
                <c:pt idx="9">
                  <c:v>6800</c:v>
                </c:pt>
                <c:pt idx="10">
                  <c:v>7500</c:v>
                </c:pt>
                <c:pt idx="11">
                  <c:v>8500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93-4CD1-A998-243D7193C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66980352"/>
        <c:axId val="79901440"/>
      </c:barChart>
      <c:lineChart>
        <c:grouping val="standard"/>
        <c:varyColors val="0"/>
        <c:ser>
          <c:idx val="6"/>
          <c:order val="5"/>
          <c:tx>
            <c:strRef>
              <c:f>'Uneven Baseline'!$B$10</c:f>
              <c:strCache>
                <c:ptCount val="1"/>
                <c:pt idx="0">
                  <c:v>Baseline Asia</c:v>
                </c:pt>
              </c:strCache>
            </c:strRef>
          </c:tx>
          <c:spPr>
            <a:ln w="57150">
              <a:solidFill>
                <a:srgbClr val="C00000"/>
              </a:solidFill>
              <a:tailEnd type="triangle"/>
            </a:ln>
          </c:spPr>
          <c:marker>
            <c:symbol val="none"/>
          </c:marker>
          <c:val>
            <c:numRef>
              <c:f>'Uneven Baseline'!$C$10:$N$10</c:f>
              <c:numCache>
                <c:formatCode>#,##0,\K</c:formatCode>
                <c:ptCount val="12"/>
                <c:pt idx="0">
                  <c:v>118000</c:v>
                </c:pt>
                <c:pt idx="1">
                  <c:v>111000</c:v>
                </c:pt>
                <c:pt idx="2">
                  <c:v>115000</c:v>
                </c:pt>
                <c:pt idx="3">
                  <c:v>122000</c:v>
                </c:pt>
                <c:pt idx="4">
                  <c:v>97000</c:v>
                </c:pt>
                <c:pt idx="5">
                  <c:v>93000</c:v>
                </c:pt>
                <c:pt idx="6">
                  <c:v>110000</c:v>
                </c:pt>
                <c:pt idx="7">
                  <c:v>118000</c:v>
                </c:pt>
                <c:pt idx="8">
                  <c:v>136000</c:v>
                </c:pt>
                <c:pt idx="9">
                  <c:v>147000</c:v>
                </c:pt>
                <c:pt idx="10">
                  <c:v>129000</c:v>
                </c:pt>
                <c:pt idx="11">
                  <c:v>114000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8393-4CD1-A998-243D7193C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6980352"/>
        <c:axId val="79901440"/>
      </c:lineChart>
      <c:catAx>
        <c:axId val="266980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>
                    <a:lumMod val="75000"/>
                  </a:schemeClr>
                </a:solidFill>
              </a:defRPr>
            </a:pPr>
            <a:endParaRPr lang="en-US"/>
          </a:p>
        </c:txPr>
        <c:crossAx val="79901440"/>
        <c:crosses val="autoZero"/>
        <c:auto val="1"/>
        <c:lblAlgn val="ctr"/>
        <c:lblOffset val="100"/>
        <c:noMultiLvlLbl val="0"/>
      </c:catAx>
      <c:valAx>
        <c:axId val="79901440"/>
        <c:scaling>
          <c:orientation val="minMax"/>
        </c:scaling>
        <c:delete val="0"/>
        <c:axPos val="l"/>
        <c:numFmt formatCode="#,##0,\K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bg1">
                    <a:lumMod val="85000"/>
                  </a:schemeClr>
                </a:solidFill>
              </a:defRPr>
            </a:pPr>
            <a:endParaRPr lang="en-US"/>
          </a:p>
        </c:txPr>
        <c:crossAx val="266980352"/>
        <c:crosses val="autoZero"/>
        <c:crossBetween val="between"/>
      </c:valAx>
    </c:plotArea>
    <c:legend>
      <c:legendPos val="r"/>
      <c:legendEntry>
        <c:idx val="5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6247076258324863E-2"/>
          <c:y val="2.5000000000000001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Charts'!$B$6</c:f>
              <c:strCache>
                <c:ptCount val="1"/>
                <c:pt idx="0">
                  <c:v>Asia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5F-4778-BE01-34909F4D653D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5F-4778-BE01-34909F4D653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Charts'!$C$6:$N$6</c:f>
              <c:numCache>
                <c:formatCode>#,##0,\K</c:formatCode>
                <c:ptCount val="12"/>
                <c:pt idx="0">
                  <c:v>20000</c:v>
                </c:pt>
                <c:pt idx="1">
                  <c:v>22000</c:v>
                </c:pt>
                <c:pt idx="2">
                  <c:v>22000</c:v>
                </c:pt>
                <c:pt idx="3">
                  <c:v>28000</c:v>
                </c:pt>
                <c:pt idx="4">
                  <c:v>24000</c:v>
                </c:pt>
                <c:pt idx="5">
                  <c:v>20000</c:v>
                </c:pt>
                <c:pt idx="6">
                  <c:v>15000</c:v>
                </c:pt>
                <c:pt idx="7">
                  <c:v>15000</c:v>
                </c:pt>
                <c:pt idx="8">
                  <c:v>12000</c:v>
                </c:pt>
                <c:pt idx="9">
                  <c:v>13000</c:v>
                </c:pt>
                <c:pt idx="10">
                  <c:v>15000</c:v>
                </c:pt>
                <c:pt idx="11">
                  <c:v>11000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5F-4778-BE01-34909F4D6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919360"/>
        <c:axId val="79925248"/>
      </c:lineChart>
      <c:catAx>
        <c:axId val="79919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chemeClr val="tx1"/>
                </a:solidFill>
              </a:defRPr>
            </a:pPr>
            <a:endParaRPr lang="en-US"/>
          </a:p>
        </c:txPr>
        <c:crossAx val="79925248"/>
        <c:crosses val="autoZero"/>
        <c:auto val="1"/>
        <c:lblAlgn val="ctr"/>
        <c:lblOffset val="100"/>
        <c:noMultiLvlLbl val="0"/>
      </c:catAx>
      <c:valAx>
        <c:axId val="79925248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79919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/>
              <a:t>Total Sales</a:t>
            </a:r>
          </a:p>
        </c:rich>
      </c:tx>
      <c:layout>
        <c:manualLayout>
          <c:xMode val="edge"/>
          <c:yMode val="edge"/>
          <c:x val="2.8530925159778772E-2"/>
          <c:y val="2.3952095808383235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Charts'!$B$9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2C-48A0-858C-E73B2960A760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2C-48A0-858C-E73B2960A76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Charts'!$C$9:$N$9</c:f>
              <c:numCache>
                <c:formatCode>#,##0,\K</c:formatCode>
                <c:ptCount val="12"/>
                <c:pt idx="0">
                  <c:v>262500</c:v>
                </c:pt>
                <c:pt idx="1">
                  <c:v>253700</c:v>
                </c:pt>
                <c:pt idx="2">
                  <c:v>268900</c:v>
                </c:pt>
                <c:pt idx="3">
                  <c:v>289100</c:v>
                </c:pt>
                <c:pt idx="4">
                  <c:v>253600</c:v>
                </c:pt>
                <c:pt idx="5">
                  <c:v>239800</c:v>
                </c:pt>
                <c:pt idx="6">
                  <c:v>262600</c:v>
                </c:pt>
                <c:pt idx="7">
                  <c:v>269800</c:v>
                </c:pt>
                <c:pt idx="8">
                  <c:v>288000</c:v>
                </c:pt>
                <c:pt idx="9">
                  <c:v>281800</c:v>
                </c:pt>
                <c:pt idx="10">
                  <c:v>272500</c:v>
                </c:pt>
                <c:pt idx="11">
                  <c:v>253500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2C-48A0-858C-E73B2960A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966592"/>
        <c:axId val="79968128"/>
      </c:lineChart>
      <c:catAx>
        <c:axId val="79966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9968128"/>
        <c:crosses val="autoZero"/>
        <c:auto val="1"/>
        <c:lblAlgn val="ctr"/>
        <c:lblOffset val="100"/>
        <c:noMultiLvlLbl val="0"/>
      </c:catAx>
      <c:valAx>
        <c:axId val="79968128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79966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5.2442038495188081E-2"/>
          <c:y val="5.208333333333333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Charts'!$B$7</c:f>
              <c:strCache>
                <c:ptCount val="1"/>
                <c:pt idx="0">
                  <c:v>Europe</c:v>
                </c:pt>
              </c:strCache>
            </c:strRef>
          </c:tx>
          <c:spPr>
            <a:ln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3-43BB-8FCE-2587EE746A34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B3-43BB-8FCE-2587EE746A3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Charts'!$C$7:$N$7</c:f>
              <c:numCache>
                <c:formatCode>#,##0,\K</c:formatCode>
                <c:ptCount val="12"/>
                <c:pt idx="0">
                  <c:v>105000</c:v>
                </c:pt>
                <c:pt idx="1">
                  <c:v>101000</c:v>
                </c:pt>
                <c:pt idx="2">
                  <c:v>112000</c:v>
                </c:pt>
                <c:pt idx="3">
                  <c:v>119000</c:v>
                </c:pt>
                <c:pt idx="4">
                  <c:v>112000</c:v>
                </c:pt>
                <c:pt idx="5">
                  <c:v>106000</c:v>
                </c:pt>
                <c:pt idx="6">
                  <c:v>117000</c:v>
                </c:pt>
                <c:pt idx="7">
                  <c:v>116000</c:v>
                </c:pt>
                <c:pt idx="8">
                  <c:v>119000</c:v>
                </c:pt>
                <c:pt idx="9">
                  <c:v>100000</c:v>
                </c:pt>
                <c:pt idx="10">
                  <c:v>106000</c:v>
                </c:pt>
                <c:pt idx="11">
                  <c:v>105000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B3-43BB-8FCE-2587EE746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984896"/>
        <c:axId val="79990784"/>
      </c:lineChart>
      <c:catAx>
        <c:axId val="79984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9990784"/>
        <c:crosses val="autoZero"/>
        <c:auto val="1"/>
        <c:lblAlgn val="ctr"/>
        <c:lblOffset val="100"/>
        <c:noMultiLvlLbl val="0"/>
      </c:catAx>
      <c:valAx>
        <c:axId val="79990784"/>
        <c:scaling>
          <c:orientation val="minMax"/>
          <c:min val="0"/>
        </c:scaling>
        <c:delete val="1"/>
        <c:axPos val="l"/>
        <c:numFmt formatCode="#,##0,\K" sourceLinked="1"/>
        <c:majorTickMark val="out"/>
        <c:minorTickMark val="none"/>
        <c:tickLblPos val="nextTo"/>
        <c:crossAx val="79984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9884076990376204E-2"/>
          <c:y val="5.208333333333333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Charts'!$B$4</c:f>
              <c:strCache>
                <c:ptCount val="1"/>
                <c:pt idx="0">
                  <c:v>North America</c:v>
                </c:pt>
              </c:strCache>
            </c:strRef>
          </c:tx>
          <c:spPr>
            <a:ln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AB-4D43-87C7-07E13940D7A6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AB-4D43-87C7-07E13940D7A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Charts'!$C$4:$N$4</c:f>
              <c:numCache>
                <c:formatCode>#,##0,\K</c:formatCode>
                <c:ptCount val="12"/>
                <c:pt idx="0">
                  <c:v>100000</c:v>
                </c:pt>
                <c:pt idx="1">
                  <c:v>95000</c:v>
                </c:pt>
                <c:pt idx="2">
                  <c:v>97000</c:v>
                </c:pt>
                <c:pt idx="3">
                  <c:v>105000</c:v>
                </c:pt>
                <c:pt idx="4">
                  <c:v>80000</c:v>
                </c:pt>
                <c:pt idx="5">
                  <c:v>75000</c:v>
                </c:pt>
                <c:pt idx="6">
                  <c:v>95000</c:v>
                </c:pt>
                <c:pt idx="7">
                  <c:v>100000</c:v>
                </c:pt>
                <c:pt idx="8">
                  <c:v>120000</c:v>
                </c:pt>
                <c:pt idx="9">
                  <c:v>130000</c:v>
                </c:pt>
                <c:pt idx="10">
                  <c:v>110000</c:v>
                </c:pt>
                <c:pt idx="11">
                  <c:v>98000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AB-4D43-87C7-07E13940D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007552"/>
        <c:axId val="80009088"/>
      </c:lineChart>
      <c:catAx>
        <c:axId val="80007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0009088"/>
        <c:crosses val="autoZero"/>
        <c:auto val="1"/>
        <c:lblAlgn val="ctr"/>
        <c:lblOffset val="100"/>
        <c:noMultiLvlLbl val="0"/>
      </c:catAx>
      <c:valAx>
        <c:axId val="80009088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80007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4.3911854768153985E-2"/>
          <c:y val="3.4722222222222224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Charts'!$B$5</c:f>
              <c:strCache>
                <c:ptCount val="1"/>
                <c:pt idx="0">
                  <c:v>South America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21-4B7F-BB1D-AB0E8259B263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21-4B7F-BB1D-AB0E8259B26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Charts'!$C$5:$N$5</c:f>
              <c:numCache>
                <c:formatCode>#,##0,\K</c:formatCode>
                <c:ptCount val="12"/>
                <c:pt idx="0">
                  <c:v>23000</c:v>
                </c:pt>
                <c:pt idx="1">
                  <c:v>21000</c:v>
                </c:pt>
                <c:pt idx="2">
                  <c:v>23000</c:v>
                </c:pt>
                <c:pt idx="3">
                  <c:v>22000</c:v>
                </c:pt>
                <c:pt idx="4">
                  <c:v>22000</c:v>
                </c:pt>
                <c:pt idx="5">
                  <c:v>23000</c:v>
                </c:pt>
                <c:pt idx="6">
                  <c:v>20000</c:v>
                </c:pt>
                <c:pt idx="7">
                  <c:v>23000</c:v>
                </c:pt>
                <c:pt idx="8">
                  <c:v>21000</c:v>
                </c:pt>
                <c:pt idx="9">
                  <c:v>22000</c:v>
                </c:pt>
                <c:pt idx="10">
                  <c:v>24000</c:v>
                </c:pt>
                <c:pt idx="11">
                  <c:v>21000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21-4B7F-BB1D-AB0E8259B2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021760"/>
        <c:axId val="80023552"/>
      </c:lineChart>
      <c:catAx>
        <c:axId val="8002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0023552"/>
        <c:crosses val="autoZero"/>
        <c:auto val="1"/>
        <c:lblAlgn val="ctr"/>
        <c:lblOffset val="100"/>
        <c:noMultiLvlLbl val="0"/>
      </c:catAx>
      <c:valAx>
        <c:axId val="80023552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80021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5.7522965879265094E-2"/>
          <c:y val="5.2083333333333336E-2"/>
        </c:manualLayout>
      </c:layout>
      <c:overlay val="0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Charts'!$B$8</c:f>
              <c:strCache>
                <c:ptCount val="1"/>
                <c:pt idx="0">
                  <c:v>Africa</c:v>
                </c:pt>
              </c:strCache>
            </c:strRef>
          </c:tx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9B-4EFF-BE96-37431E5F01DC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9B-4EFF-BE96-37431E5F01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'Panel Charts'!$C$3:$N$3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'Panel Charts'!$C$8:$N$8</c:f>
              <c:numCache>
                <c:formatCode>#,##0,\K</c:formatCode>
                <c:ptCount val="12"/>
                <c:pt idx="0">
                  <c:v>4500</c:v>
                </c:pt>
                <c:pt idx="1">
                  <c:v>4700</c:v>
                </c:pt>
                <c:pt idx="2">
                  <c:v>4900</c:v>
                </c:pt>
                <c:pt idx="3">
                  <c:v>5100</c:v>
                </c:pt>
                <c:pt idx="4">
                  <c:v>5600</c:v>
                </c:pt>
                <c:pt idx="5">
                  <c:v>5800</c:v>
                </c:pt>
                <c:pt idx="6">
                  <c:v>5600</c:v>
                </c:pt>
                <c:pt idx="7">
                  <c:v>5800</c:v>
                </c:pt>
                <c:pt idx="8">
                  <c:v>6000</c:v>
                </c:pt>
                <c:pt idx="9">
                  <c:v>6800</c:v>
                </c:pt>
                <c:pt idx="10">
                  <c:v>7500</c:v>
                </c:pt>
                <c:pt idx="11">
                  <c:v>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9B-4EFF-BE96-37431E5F0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040320"/>
        <c:axId val="80041856"/>
      </c:lineChart>
      <c:catAx>
        <c:axId val="80040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0041856"/>
        <c:crosses val="autoZero"/>
        <c:auto val="1"/>
        <c:lblAlgn val="ctr"/>
        <c:lblOffset val="100"/>
        <c:noMultiLvlLbl val="0"/>
      </c:catAx>
      <c:valAx>
        <c:axId val="80041856"/>
        <c:scaling>
          <c:orientation val="minMax"/>
        </c:scaling>
        <c:delete val="1"/>
        <c:axPos val="l"/>
        <c:numFmt formatCode="#,##0,\K" sourceLinked="1"/>
        <c:majorTickMark val="out"/>
        <c:minorTickMark val="none"/>
        <c:tickLblPos val="nextTo"/>
        <c:crossAx val="80040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Sales by Region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'Stacked Column Chart - Bad'!$B$4</c:f>
              <c:strCache>
                <c:ptCount val="1"/>
                <c:pt idx="0">
                  <c:v>North America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Bad'!$C$4:$N$4</c:f>
              <c:numCache>
                <c:formatCode>_(* #,##0_);_(* \(#,##0\);_(* "-"_);_(@_)</c:formatCode>
                <c:ptCount val="12"/>
                <c:pt idx="0">
                  <c:v>100000</c:v>
                </c:pt>
                <c:pt idx="1">
                  <c:v>95000</c:v>
                </c:pt>
                <c:pt idx="2">
                  <c:v>97000</c:v>
                </c:pt>
                <c:pt idx="3">
                  <c:v>105000</c:v>
                </c:pt>
                <c:pt idx="4">
                  <c:v>80000</c:v>
                </c:pt>
                <c:pt idx="5">
                  <c:v>75000</c:v>
                </c:pt>
                <c:pt idx="6">
                  <c:v>95000</c:v>
                </c:pt>
                <c:pt idx="7">
                  <c:v>100000</c:v>
                </c:pt>
                <c:pt idx="8">
                  <c:v>120000</c:v>
                </c:pt>
                <c:pt idx="9">
                  <c:v>130000</c:v>
                </c:pt>
                <c:pt idx="10">
                  <c:v>110000</c:v>
                </c:pt>
                <c:pt idx="11">
                  <c:v>98000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7-4FB7-8F2C-3EBBD911EB71}"/>
            </c:ext>
          </c:extLst>
        </c:ser>
        <c:ser>
          <c:idx val="1"/>
          <c:order val="1"/>
          <c:tx>
            <c:strRef>
              <c:f>'Stacked Column Chart - Bad'!$B$5</c:f>
              <c:strCache>
                <c:ptCount val="1"/>
                <c:pt idx="0">
                  <c:v>South America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Bad'!$C$5:$N$5</c:f>
              <c:numCache>
                <c:formatCode>_(* #,##0_);_(* \(#,##0\);_(* "-"_);_(@_)</c:formatCode>
                <c:ptCount val="12"/>
                <c:pt idx="0">
                  <c:v>23000</c:v>
                </c:pt>
                <c:pt idx="1">
                  <c:v>21000</c:v>
                </c:pt>
                <c:pt idx="2">
                  <c:v>23000</c:v>
                </c:pt>
                <c:pt idx="3">
                  <c:v>22000</c:v>
                </c:pt>
                <c:pt idx="4">
                  <c:v>22000</c:v>
                </c:pt>
                <c:pt idx="5">
                  <c:v>23000</c:v>
                </c:pt>
                <c:pt idx="6">
                  <c:v>20000</c:v>
                </c:pt>
                <c:pt idx="7">
                  <c:v>23000</c:v>
                </c:pt>
                <c:pt idx="8">
                  <c:v>21000</c:v>
                </c:pt>
                <c:pt idx="9">
                  <c:v>22000</c:v>
                </c:pt>
                <c:pt idx="10">
                  <c:v>24000</c:v>
                </c:pt>
                <c:pt idx="11">
                  <c:v>21000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D7-4FB7-8F2C-3EBBD911EB71}"/>
            </c:ext>
          </c:extLst>
        </c:ser>
        <c:ser>
          <c:idx val="2"/>
          <c:order val="2"/>
          <c:tx>
            <c:strRef>
              <c:f>'Stacked Column Chart - Bad'!$B$6</c:f>
              <c:strCache>
                <c:ptCount val="1"/>
                <c:pt idx="0">
                  <c:v>Asia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Bad'!$C$6:$N$6</c:f>
              <c:numCache>
                <c:formatCode>_(* #,##0_);_(* \(#,##0\);_(* "-"_);_(@_)</c:formatCode>
                <c:ptCount val="12"/>
                <c:pt idx="0">
                  <c:v>20000</c:v>
                </c:pt>
                <c:pt idx="1">
                  <c:v>22000</c:v>
                </c:pt>
                <c:pt idx="2">
                  <c:v>22000</c:v>
                </c:pt>
                <c:pt idx="3">
                  <c:v>28000</c:v>
                </c:pt>
                <c:pt idx="4">
                  <c:v>24000</c:v>
                </c:pt>
                <c:pt idx="5">
                  <c:v>20000</c:v>
                </c:pt>
                <c:pt idx="6">
                  <c:v>15000</c:v>
                </c:pt>
                <c:pt idx="7">
                  <c:v>15000</c:v>
                </c:pt>
                <c:pt idx="8">
                  <c:v>12000</c:v>
                </c:pt>
                <c:pt idx="9">
                  <c:v>13000</c:v>
                </c:pt>
                <c:pt idx="10">
                  <c:v>15000</c:v>
                </c:pt>
                <c:pt idx="11">
                  <c:v>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D7-4FB7-8F2C-3EBBD911EB71}"/>
            </c:ext>
          </c:extLst>
        </c:ser>
        <c:ser>
          <c:idx val="3"/>
          <c:order val="3"/>
          <c:tx>
            <c:strRef>
              <c:f>'Stacked Column Chart - Bad'!$B$7</c:f>
              <c:strCache>
                <c:ptCount val="1"/>
                <c:pt idx="0">
                  <c:v>Europe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Bad'!$C$7:$N$7</c:f>
              <c:numCache>
                <c:formatCode>_(* #,##0_);_(* \(#,##0\);_(* "-"_);_(@_)</c:formatCode>
                <c:ptCount val="12"/>
                <c:pt idx="0">
                  <c:v>105000</c:v>
                </c:pt>
                <c:pt idx="1">
                  <c:v>101000</c:v>
                </c:pt>
                <c:pt idx="2">
                  <c:v>112000</c:v>
                </c:pt>
                <c:pt idx="3">
                  <c:v>119000</c:v>
                </c:pt>
                <c:pt idx="4">
                  <c:v>112000</c:v>
                </c:pt>
                <c:pt idx="5">
                  <c:v>106000</c:v>
                </c:pt>
                <c:pt idx="6">
                  <c:v>117000</c:v>
                </c:pt>
                <c:pt idx="7">
                  <c:v>116000</c:v>
                </c:pt>
                <c:pt idx="8">
                  <c:v>119000</c:v>
                </c:pt>
                <c:pt idx="9">
                  <c:v>100000</c:v>
                </c:pt>
                <c:pt idx="10">
                  <c:v>106000</c:v>
                </c:pt>
                <c:pt idx="11">
                  <c:v>105000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D7-4FB7-8F2C-3EBBD911EB71}"/>
            </c:ext>
          </c:extLst>
        </c:ser>
        <c:ser>
          <c:idx val="4"/>
          <c:order val="4"/>
          <c:tx>
            <c:strRef>
              <c:f>'Stacked Column Chart - Bad'!$B$8</c:f>
              <c:strCache>
                <c:ptCount val="1"/>
                <c:pt idx="0">
                  <c:v>Africa</c:v>
                </c:pt>
              </c:strCache>
            </c:strRef>
          </c:tx>
          <c:invertIfNegative val="0"/>
          <c:cat>
            <c:strRef>
              <c:f>'Stacked Column Chart - Bad'!$C$3:$N$3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'Stacked Column Chart - Bad'!$C$8:$N$8</c:f>
              <c:numCache>
                <c:formatCode>_(* #,##0_);_(* \(#,##0\);_(* "-"_);_(@_)</c:formatCode>
                <c:ptCount val="12"/>
                <c:pt idx="0">
                  <c:v>4500</c:v>
                </c:pt>
                <c:pt idx="1">
                  <c:v>4700</c:v>
                </c:pt>
                <c:pt idx="2">
                  <c:v>4900</c:v>
                </c:pt>
                <c:pt idx="3">
                  <c:v>5100</c:v>
                </c:pt>
                <c:pt idx="4">
                  <c:v>5600</c:v>
                </c:pt>
                <c:pt idx="5">
                  <c:v>5800</c:v>
                </c:pt>
                <c:pt idx="6">
                  <c:v>5600</c:v>
                </c:pt>
                <c:pt idx="7">
                  <c:v>5800</c:v>
                </c:pt>
                <c:pt idx="8">
                  <c:v>6000</c:v>
                </c:pt>
                <c:pt idx="9">
                  <c:v>6800</c:v>
                </c:pt>
                <c:pt idx="10">
                  <c:v>7500</c:v>
                </c:pt>
                <c:pt idx="11">
                  <c:v>8500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D7-4FB7-8F2C-3EBBD911E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79987840"/>
        <c:axId val="79989376"/>
      </c:barChart>
      <c:catAx>
        <c:axId val="7998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en-US"/>
          </a:p>
        </c:txPr>
        <c:crossAx val="79989376"/>
        <c:crosses val="autoZero"/>
        <c:auto val="1"/>
        <c:lblAlgn val="ctr"/>
        <c:lblOffset val="100"/>
        <c:noMultiLvlLbl val="0"/>
      </c:catAx>
      <c:valAx>
        <c:axId val="79989376"/>
        <c:scaling>
          <c:orientation val="minMax"/>
        </c:scaling>
        <c:delete val="0"/>
        <c:axPos val="l"/>
        <c:numFmt formatCode="_(* #,##0_);_(* \(#,##0\);_(* &quot;-&quot;_);_(@_)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en-US"/>
          </a:p>
        </c:txPr>
        <c:crossAx val="7998784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05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Total Revenue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7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'3D Pie Charts'!$B$3</c:f>
              <c:strCache>
                <c:ptCount val="1"/>
                <c:pt idx="0">
                  <c:v>Revenue</c:v>
                </c:pt>
              </c:strCache>
            </c:strRef>
          </c:tx>
          <c:explosion val="27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C9C-430C-B792-F5A415C1999C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3C9C-430C-B792-F5A415C1999C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3C9C-430C-B792-F5A415C1999C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3C9C-430C-B792-F5A415C1999C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3C9C-430C-B792-F5A415C1999C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3C9C-430C-B792-F5A415C1999C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3C9C-430C-B792-F5A415C1999C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3C9C-430C-B792-F5A415C1999C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3C9C-430C-B792-F5A415C1999C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3C9C-430C-B792-F5A415C1999C}"/>
              </c:ext>
            </c:extLst>
          </c:dPt>
          <c:dPt>
            <c:idx val="10"/>
            <c:bubble3D val="0"/>
            <c:spPr>
              <a:gradFill rotWithShape="1">
                <a:gsLst>
                  <a:gs pos="0">
                    <a:schemeClr val="accent5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3C9C-430C-B792-F5A415C1999C}"/>
              </c:ext>
            </c:extLst>
          </c:dPt>
          <c:dPt>
            <c:idx val="11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3C9C-430C-B792-F5A415C199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'3D Pie Charts'!$A$4:$A$15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'3D Pie Charts'!$C$4:$C$15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3C9C-430C-B792-F5A415C1999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for</a:t>
            </a:r>
            <a:r>
              <a:rPr lang="en-US" baseline="0"/>
              <a:t> 2021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'3D Pie Charts'!$C$3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'3D Pie Charts'!$A$4:$A$15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'3D Pie Charts'!$C$4:$C$15</c:f>
              <c:numCache>
                <c:formatCode>0%</c:formatCode>
                <c:ptCount val="12"/>
                <c:pt idx="0">
                  <c:v>7.5643918887110445E-2</c:v>
                </c:pt>
                <c:pt idx="1">
                  <c:v>4.5870899559245844E-2</c:v>
                </c:pt>
                <c:pt idx="2">
                  <c:v>7.0919621945909062E-2</c:v>
                </c:pt>
                <c:pt idx="3">
                  <c:v>4.7747272318696451E-2</c:v>
                </c:pt>
                <c:pt idx="4">
                  <c:v>7.8860226239584316E-2</c:v>
                </c:pt>
                <c:pt idx="5">
                  <c:v>0.12780916878265938</c:v>
                </c:pt>
                <c:pt idx="6">
                  <c:v>6.2796021369809815E-2</c:v>
                </c:pt>
                <c:pt idx="7">
                  <c:v>6.8779248143418709E-2</c:v>
                </c:pt>
                <c:pt idx="8">
                  <c:v>7.3442101916309691E-2</c:v>
                </c:pt>
                <c:pt idx="9">
                  <c:v>0.12190616522543783</c:v>
                </c:pt>
                <c:pt idx="10">
                  <c:v>7.3036296569002457E-2</c:v>
                </c:pt>
                <c:pt idx="11">
                  <c:v>0.15318905904281616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37-4B0C-8994-2249A0195A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347968"/>
        <c:axId val="512349280"/>
      </c:barChart>
      <c:catAx>
        <c:axId val="51234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49280"/>
        <c:crosses val="autoZero"/>
        <c:auto val="1"/>
        <c:lblAlgn val="ctr"/>
        <c:lblOffset val="100"/>
        <c:noMultiLvlLbl val="0"/>
      </c:catAx>
      <c:valAx>
        <c:axId val="512349280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1234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 - Clustered Column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'Clustered Column - Bad'!$B$2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'Clustered Column - Bad'!$A$3:$A$6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'Clustered Column - Bad'!$B$3:$B$6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42-4784-A535-8ACCFFBA2F1B}"/>
            </c:ext>
          </c:extLst>
        </c:ser>
        <c:ser>
          <c:idx val="1"/>
          <c:order val="1"/>
          <c:tx>
            <c:strRef>
              <c:f>'Clustered Column - Bad'!$C$2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'Clustered Column - Bad'!$A$3:$A$6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'Clustered Column - Bad'!$C$3:$C$6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42-4784-A535-8ACCFFBA2F1B}"/>
            </c:ext>
          </c:extLst>
        </c:ser>
        <c:ser>
          <c:idx val="2"/>
          <c:order val="2"/>
          <c:tx>
            <c:strRef>
              <c:f>'Clustered Column - Bad'!$D$2</c:f>
              <c:strCache>
                <c:ptCount val="1"/>
                <c:pt idx="0">
                  <c:v>Forecast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'Clustered Column - Bad'!$A$3:$A$6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'Clustered Column - Bad'!$D$3:$D$6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42-4784-A535-8ACCFFBA2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0794751"/>
        <c:axId val="570795583"/>
      </c:barChart>
      <c:catAx>
        <c:axId val="570794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795583"/>
        <c:crosses val="autoZero"/>
        <c:auto val="1"/>
        <c:lblAlgn val="ctr"/>
        <c:lblOffset val="100"/>
        <c:noMultiLvlLbl val="0"/>
      </c:catAx>
      <c:valAx>
        <c:axId val="57079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794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'Actual vs Targets'!$B$2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87-408B-B30E-0DD07C03E23F}"/>
            </c:ext>
          </c:extLst>
        </c:ser>
        <c:ser>
          <c:idx val="1"/>
          <c:order val="1"/>
          <c:tx>
            <c:strRef>
              <c:f>'Actual vs Targets'!$C$2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87-408B-B30E-0DD07C03E23F}"/>
            </c:ext>
          </c:extLst>
        </c:ser>
        <c:ser>
          <c:idx val="2"/>
          <c:order val="2"/>
          <c:tx>
            <c:strRef>
              <c:f>'Actual vs Targets'!$D$2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87-408B-B30E-0DD07C03E23F}"/>
            </c:ext>
          </c:extLst>
        </c:ser>
        <c:ser>
          <c:idx val="3"/>
          <c:order val="3"/>
          <c:tx>
            <c:strRef>
              <c:f>'Actual vs Targets'!$E$2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87-408B-B30E-0DD07C03E23F}"/>
            </c:ext>
          </c:extLst>
        </c:ser>
        <c:ser>
          <c:idx val="4"/>
          <c:order val="4"/>
          <c:tx>
            <c:strRef>
              <c:f>'Actual vs Targets'!$F$2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87-408B-B30E-0DD07C03E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 - Clustered Column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'Clustered Column - Bad'!$B$2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'Clustered Column - Bad'!$A$3:$A$11</c:f>
              <c:strCache>
                <c:ptCount val="9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Central</c:v>
                </c:pt>
                <c:pt idx="5">
                  <c:v>Retail</c:v>
                </c:pt>
                <c:pt idx="6">
                  <c:v>Online</c:v>
                </c:pt>
                <c:pt idx="7">
                  <c:v>International</c:v>
                </c:pt>
                <c:pt idx="8">
                  <c:v>Company B</c:v>
                </c:pt>
              </c:strCache>
            </c:strRef>
          </c:cat>
          <c:val>
            <c:numRef>
              <c:f>'Clustered Column - Bad'!$B$3:$B$11</c:f>
              <c:numCache>
                <c:formatCode>General</c:formatCode>
                <c:ptCount val="9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  <c:pt idx="4">
                  <c:v>290</c:v>
                </c:pt>
                <c:pt idx="5">
                  <c:v>170</c:v>
                </c:pt>
                <c:pt idx="6">
                  <c:v>450</c:v>
                </c:pt>
                <c:pt idx="7">
                  <c:v>290</c:v>
                </c:pt>
                <c:pt idx="8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F5-47C4-82F2-0DBE0C8197D8}"/>
            </c:ext>
          </c:extLst>
        </c:ser>
        <c:ser>
          <c:idx val="1"/>
          <c:order val="1"/>
          <c:tx>
            <c:strRef>
              <c:f>'Clustered Column - Bad'!$C$2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'Clustered Column - Bad'!$A$3:$A$11</c:f>
              <c:strCache>
                <c:ptCount val="9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Central</c:v>
                </c:pt>
                <c:pt idx="5">
                  <c:v>Retail</c:v>
                </c:pt>
                <c:pt idx="6">
                  <c:v>Online</c:v>
                </c:pt>
                <c:pt idx="7">
                  <c:v>International</c:v>
                </c:pt>
                <c:pt idx="8">
                  <c:v>Company B</c:v>
                </c:pt>
              </c:strCache>
            </c:strRef>
          </c:cat>
          <c:val>
            <c:numRef>
              <c:f>'Clustered Column - Bad'!$C$3:$C$11</c:f>
              <c:numCache>
                <c:formatCode>General</c:formatCode>
                <c:ptCount val="9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  <c:pt idx="4">
                  <c:v>100</c:v>
                </c:pt>
                <c:pt idx="5">
                  <c:v>170</c:v>
                </c:pt>
                <c:pt idx="6">
                  <c:v>320</c:v>
                </c:pt>
                <c:pt idx="7">
                  <c:v>500</c:v>
                </c:pt>
                <c:pt idx="8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F5-47C4-82F2-0DBE0C8197D8}"/>
            </c:ext>
          </c:extLst>
        </c:ser>
        <c:ser>
          <c:idx val="2"/>
          <c:order val="2"/>
          <c:tx>
            <c:strRef>
              <c:f>'Clustered Column - Bad'!$D$2</c:f>
              <c:strCache>
                <c:ptCount val="1"/>
                <c:pt idx="0">
                  <c:v>Forecast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'Clustered Column - Bad'!$A$3:$A$11</c:f>
              <c:strCache>
                <c:ptCount val="9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  <c:pt idx="4">
                  <c:v>Central</c:v>
                </c:pt>
                <c:pt idx="5">
                  <c:v>Retail</c:v>
                </c:pt>
                <c:pt idx="6">
                  <c:v>Online</c:v>
                </c:pt>
                <c:pt idx="7">
                  <c:v>International</c:v>
                </c:pt>
                <c:pt idx="8">
                  <c:v>Company B</c:v>
                </c:pt>
              </c:strCache>
            </c:strRef>
          </c:cat>
          <c:val>
            <c:numRef>
              <c:f>'Clustered Column - Bad'!$D$3:$D$11</c:f>
              <c:numCache>
                <c:formatCode>General</c:formatCode>
                <c:ptCount val="9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  <c:pt idx="4">
                  <c:v>320</c:v>
                </c:pt>
                <c:pt idx="5">
                  <c:v>460</c:v>
                </c:pt>
                <c:pt idx="6">
                  <c:v>370</c:v>
                </c:pt>
                <c:pt idx="7">
                  <c:v>360</c:v>
                </c:pt>
                <c:pt idx="8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F5-47C4-82F2-0DBE0C819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70794751"/>
        <c:axId val="570795583"/>
      </c:barChart>
      <c:catAx>
        <c:axId val="570794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795583"/>
        <c:crosses val="autoZero"/>
        <c:auto val="1"/>
        <c:lblAlgn val="ctr"/>
        <c:lblOffset val="100"/>
        <c:noMultiLvlLbl val="0"/>
      </c:catAx>
      <c:valAx>
        <c:axId val="57079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07947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'Actual vs Targets'!$B$2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C-499E-9298-188CBC3DDB2E}"/>
            </c:ext>
          </c:extLst>
        </c:ser>
        <c:ser>
          <c:idx val="1"/>
          <c:order val="1"/>
          <c:tx>
            <c:strRef>
              <c:f>'Actual vs Targets'!$C$2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C-499E-9298-188CBC3DDB2E}"/>
            </c:ext>
          </c:extLst>
        </c:ser>
        <c:ser>
          <c:idx val="2"/>
          <c:order val="2"/>
          <c:tx>
            <c:strRef>
              <c:f>'Actual vs Targets'!$D$2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CC-499E-9298-188CBC3DDB2E}"/>
            </c:ext>
          </c:extLst>
        </c:ser>
        <c:ser>
          <c:idx val="3"/>
          <c:order val="3"/>
          <c:tx>
            <c:strRef>
              <c:f>'Actual vs Targets'!$E$2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CC-499E-9298-188CBC3DDB2E}"/>
            </c:ext>
          </c:extLst>
        </c:ser>
        <c:ser>
          <c:idx val="4"/>
          <c:order val="4"/>
          <c:tx>
            <c:strRef>
              <c:f>'Actual vs Targets'!$F$2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CC-499E-9298-188CBC3DD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'Actual vs Targets'!$B$2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6-40BE-9E62-348E9F99B70F}"/>
            </c:ext>
          </c:extLst>
        </c:ser>
        <c:ser>
          <c:idx val="1"/>
          <c:order val="1"/>
          <c:tx>
            <c:strRef>
              <c:f>'Actual vs Targets'!$C$2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E6-40BE-9E62-348E9F99B70F}"/>
            </c:ext>
          </c:extLst>
        </c:ser>
        <c:ser>
          <c:idx val="2"/>
          <c:order val="2"/>
          <c:tx>
            <c:strRef>
              <c:f>'Actual vs Targets'!$D$2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E6-40BE-9E62-348E9F99B70F}"/>
            </c:ext>
          </c:extLst>
        </c:ser>
        <c:ser>
          <c:idx val="3"/>
          <c:order val="3"/>
          <c:tx>
            <c:strRef>
              <c:f>'Actual vs Targets'!$E$2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E6-40BE-9E62-348E9F99B70F}"/>
            </c:ext>
          </c:extLst>
        </c:ser>
        <c:ser>
          <c:idx val="4"/>
          <c:order val="4"/>
          <c:tx>
            <c:strRef>
              <c:f>'Actual vs Targets'!$F$2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'Actual vs Targets'!$A$3:$A$6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'Actual vs Targets'!$F$3:$F$6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E6-40BE-9E62-348E9F99B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'Charts w Data Labels'!$B$2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45-4F0E-A822-9FB3A9F19303}"/>
            </c:ext>
          </c:extLst>
        </c:ser>
        <c:ser>
          <c:idx val="1"/>
          <c:order val="1"/>
          <c:tx>
            <c:strRef>
              <c:f>'Charts w Data Labels'!$C$2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45-4F0E-A822-9FB3A9F19303}"/>
            </c:ext>
          </c:extLst>
        </c:ser>
        <c:ser>
          <c:idx val="2"/>
          <c:order val="2"/>
          <c:tx>
            <c:strRef>
              <c:f>'Charts w Data Labels'!$D$2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45-4F0E-A822-9FB3A9F19303}"/>
            </c:ext>
          </c:extLst>
        </c:ser>
        <c:ser>
          <c:idx val="3"/>
          <c:order val="3"/>
          <c:tx>
            <c:strRef>
              <c:f>'Charts w Data Labels'!$E$2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A45-4F0E-A822-9FB3A9F19303}"/>
            </c:ext>
          </c:extLst>
        </c:ser>
        <c:ser>
          <c:idx val="4"/>
          <c:order val="4"/>
          <c:tx>
            <c:strRef>
              <c:f>'Charts w Data Labels'!$F$2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45-4F0E-A822-9FB3A9F19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'Charts w Data Labels'!$B$2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5-4252-A6DE-1697A0937C1C}"/>
            </c:ext>
          </c:extLst>
        </c:ser>
        <c:ser>
          <c:idx val="1"/>
          <c:order val="1"/>
          <c:tx>
            <c:strRef>
              <c:f>'Charts w Data Labels'!$C$2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45-4252-A6DE-1697A0937C1C}"/>
            </c:ext>
          </c:extLst>
        </c:ser>
        <c:ser>
          <c:idx val="2"/>
          <c:order val="2"/>
          <c:tx>
            <c:strRef>
              <c:f>'Charts w Data Labels'!$D$2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45-4252-A6DE-1697A0937C1C}"/>
            </c:ext>
          </c:extLst>
        </c:ser>
        <c:ser>
          <c:idx val="3"/>
          <c:order val="3"/>
          <c:tx>
            <c:strRef>
              <c:f>'Charts w Data Labels'!$E$2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45-4252-A6DE-1697A0937C1C}"/>
            </c:ext>
          </c:extLst>
        </c:ser>
        <c:ser>
          <c:idx val="4"/>
          <c:order val="4"/>
          <c:tx>
            <c:strRef>
              <c:f>'Charts w Data Labels'!$F$2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45-4252-A6DE-1697A0937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'Charts % Variance'!$B$2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3-4014-93F4-EC83A170B3DD}"/>
            </c:ext>
          </c:extLst>
        </c:ser>
        <c:ser>
          <c:idx val="1"/>
          <c:order val="1"/>
          <c:tx>
            <c:strRef>
              <c:f>'Charts % Variance'!$C$2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8F61981-AAB7-487D-B25C-5037506ABD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B63-4014-93F4-EC83A170B3D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94BEC9A-DEEE-4B99-B66F-F5BD4414C2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B63-4014-93F4-EC83A170B3D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2A9327E-9162-4456-8B12-763570835C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B63-4014-93F4-EC83A170B3D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1B7B6EF-4CE8-4050-A124-A3C71A9165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B63-4014-93F4-EC83A170B3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'Charts % Variance'!$G$3:$G$6</c15:f>
                <c15:dlblRangeCache>
                  <c:ptCount val="4"/>
                  <c:pt idx="0">
                    <c:v>-40%</c:v>
                  </c:pt>
                  <c:pt idx="1">
                    <c:v>+3%</c:v>
                  </c:pt>
                  <c:pt idx="2">
                    <c:v>-56%</c:v>
                  </c:pt>
                  <c:pt idx="3">
                    <c:v>-38%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CB63-4014-93F4-EC83A170B3DD}"/>
            </c:ext>
          </c:extLst>
        </c:ser>
        <c:ser>
          <c:idx val="2"/>
          <c:order val="2"/>
          <c:tx>
            <c:strRef>
              <c:f>'Charts % Variance'!$D$2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841CD02-9D87-4DB7-BA94-9F47ED3772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B63-4014-93F4-EC83A170B3D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0FD2B85-A7F4-40BF-BA4B-25F2EBBB14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B63-4014-93F4-EC83A170B3D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65EA732-DF58-488A-B46E-B14E609CD1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B63-4014-93F4-EC83A170B3D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3D027BB-1E47-4491-A4B1-DA30D81CA7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B63-4014-93F4-EC83A170B3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'Charts % Variance'!$H$3:$H$6</c15:f>
                <c15:dlblRangeCache>
                  <c:ptCount val="4"/>
                  <c:pt idx="0">
                    <c:v>+41%</c:v>
                  </c:pt>
                  <c:pt idx="1">
                    <c:v>-5%</c:v>
                  </c:pt>
                  <c:pt idx="2">
                    <c:v>-30%</c:v>
                  </c:pt>
                  <c:pt idx="3">
                    <c:v>-38%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CB63-4014-93F4-EC83A170B3DD}"/>
            </c:ext>
          </c:extLst>
        </c:ser>
        <c:ser>
          <c:idx val="3"/>
          <c:order val="3"/>
          <c:tx>
            <c:strRef>
              <c:f>'Charts % Variance'!$E$2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63-4014-93F4-EC83A170B3DD}"/>
            </c:ext>
          </c:extLst>
        </c:ser>
        <c:ser>
          <c:idx val="4"/>
          <c:order val="4"/>
          <c:tx>
            <c:strRef>
              <c:f>'Charts % Variance'!$F$2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B63-4014-93F4-EC83A170B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Avg.</a:t>
            </a:r>
            <a:r>
              <a:rPr lang="en-US" b="1" baseline="0"/>
              <a:t> Days to Close</a:t>
            </a:r>
            <a:r>
              <a:rPr lang="en-US" b="0" baseline="0"/>
              <a:t> </a:t>
            </a:r>
            <a:r>
              <a:rPr lang="en-US" baseline="0"/>
              <a:t>vs </a:t>
            </a:r>
            <a:r>
              <a:rPr lang="en-US" b="1" baseline="0"/>
              <a:t>Sales $</a:t>
            </a:r>
            <a:r>
              <a:rPr lang="en-US" baseline="0"/>
              <a:t> vs </a:t>
            </a:r>
            <a:r>
              <a:rPr lang="en-US" b="1" baseline="0"/>
              <a:t>Units Sold</a:t>
            </a:r>
            <a:endParaRPr lang="en-US" b="1"/>
          </a:p>
        </c:rich>
      </c:tx>
      <c:layout>
        <c:manualLayout>
          <c:xMode val="edge"/>
          <c:yMode val="edge"/>
          <c:x val="2.0458276355038718E-2"/>
          <c:y val="1.90748602653838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70848171446752"/>
          <c:y val="0.21704354210345353"/>
          <c:w val="0.64052478448453098"/>
          <c:h val="0.59471262763224675"/>
        </c:manualLayout>
      </c:layout>
      <c:bubbleChart>
        <c:varyColors val="0"/>
        <c:ser>
          <c:idx val="1"/>
          <c:order val="0"/>
          <c:tx>
            <c:strRef>
              <c:f>'Bubble - Bad'!$A$2</c:f>
              <c:strCache>
                <c:ptCount val="1"/>
                <c:pt idx="0">
                  <c:v>Product A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alpha val="75000"/>
                </a:scheme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306-4D12-B60F-2FF83154E8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'Bubble - Bad'!$B$2</c:f>
              <c:numCache>
                <c:formatCode>"$"#,##0</c:formatCode>
                <c:ptCount val="1"/>
                <c:pt idx="0">
                  <c:v>752808</c:v>
                </c:pt>
              </c:numCache>
            </c:numRef>
          </c:xVal>
          <c:yVal>
            <c:numRef>
              <c:f>'Bubble - Bad'!$C$2</c:f>
              <c:numCache>
                <c:formatCode>General</c:formatCode>
                <c:ptCount val="1"/>
                <c:pt idx="0">
                  <c:v>44</c:v>
                </c:pt>
              </c:numCache>
            </c:numRef>
          </c:yVal>
          <c:bubbleSize>
            <c:numRef>
              <c:f>'Bubble - Bad'!$D$2</c:f>
              <c:numCache>
                <c:formatCode>_(* #,##0_);_(* \(#,##0\);_(* "-"??_);_(@_)</c:formatCode>
                <c:ptCount val="1"/>
                <c:pt idx="0">
                  <c:v>500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B306-4D12-B60F-2FF83154E88E}"/>
            </c:ext>
          </c:extLst>
        </c:ser>
        <c:ser>
          <c:idx val="0"/>
          <c:order val="1"/>
          <c:tx>
            <c:strRef>
              <c:f>'Bubble - Bad'!$A$3</c:f>
              <c:strCache>
                <c:ptCount val="1"/>
                <c:pt idx="0">
                  <c:v>Product B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'Bubble - Bad'!$B$3</c:f>
              <c:numCache>
                <c:formatCode>"$"#,##0</c:formatCode>
                <c:ptCount val="1"/>
                <c:pt idx="0">
                  <c:v>205675</c:v>
                </c:pt>
              </c:numCache>
            </c:numRef>
          </c:xVal>
          <c:yVal>
            <c:numRef>
              <c:f>'Bubble - Bad'!$C$3</c:f>
              <c:numCache>
                <c:formatCode>General</c:formatCode>
                <c:ptCount val="1"/>
                <c:pt idx="0">
                  <c:v>37</c:v>
                </c:pt>
              </c:numCache>
            </c:numRef>
          </c:yVal>
          <c:bubbleSize>
            <c:numRef>
              <c:f>'Bubble - Bad'!$D$3</c:f>
              <c:numCache>
                <c:formatCode>_(* #,##0_);_(* \(#,##0\);_(* "-"??_);_(@_)</c:formatCode>
                <c:ptCount val="1"/>
                <c:pt idx="0">
                  <c:v>2500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B306-4D12-B60F-2FF83154E88E}"/>
            </c:ext>
          </c:extLst>
        </c:ser>
        <c:ser>
          <c:idx val="2"/>
          <c:order val="2"/>
          <c:tx>
            <c:strRef>
              <c:f>'Bubble - Bad'!$A$4</c:f>
              <c:strCache>
                <c:ptCount val="1"/>
                <c:pt idx="0">
                  <c:v>Product C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'Bubble - Bad'!$B$4</c:f>
              <c:numCache>
                <c:formatCode>"$"#,##0</c:formatCode>
                <c:ptCount val="1"/>
                <c:pt idx="0">
                  <c:v>830224</c:v>
                </c:pt>
              </c:numCache>
            </c:numRef>
          </c:xVal>
          <c:yVal>
            <c:numRef>
              <c:f>'Bubble - Bad'!$C$4</c:f>
              <c:numCache>
                <c:formatCode>General</c:formatCode>
                <c:ptCount val="1"/>
                <c:pt idx="0">
                  <c:v>45</c:v>
                </c:pt>
              </c:numCache>
            </c:numRef>
          </c:yVal>
          <c:bubbleSize>
            <c:numRef>
              <c:f>'Bubble - Bad'!$D$4</c:f>
              <c:numCache>
                <c:formatCode>_(* #,##0_);_(* \(#,##0\);_(* "-"??_);_(@_)</c:formatCode>
                <c:ptCount val="1"/>
                <c:pt idx="0">
                  <c:v>3400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B306-4D12-B60F-2FF83154E88E}"/>
            </c:ext>
          </c:extLst>
        </c:ser>
        <c:ser>
          <c:idx val="3"/>
          <c:order val="3"/>
          <c:tx>
            <c:strRef>
              <c:f>'Bubble - Bad'!$A$5</c:f>
              <c:strCache>
                <c:ptCount val="1"/>
                <c:pt idx="0">
                  <c:v>Product D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'Bubble - Bad'!$B$5</c:f>
              <c:numCache>
                <c:formatCode>"$"#,##0</c:formatCode>
                <c:ptCount val="1"/>
                <c:pt idx="0">
                  <c:v>300500</c:v>
                </c:pt>
              </c:numCache>
            </c:numRef>
          </c:xVal>
          <c:yVal>
            <c:numRef>
              <c:f>'Bubble - Bad'!$C$5</c:f>
              <c:numCache>
                <c:formatCode>General</c:formatCode>
                <c:ptCount val="1"/>
                <c:pt idx="0">
                  <c:v>40</c:v>
                </c:pt>
              </c:numCache>
            </c:numRef>
          </c:yVal>
          <c:bubbleSize>
            <c:numRef>
              <c:f>'Bubble - Bad'!$D$5</c:f>
              <c:numCache>
                <c:formatCode>_(* #,##0_);_(* \(#,##0\);_(* "-"??_);_(@_)</c:formatCode>
                <c:ptCount val="1"/>
                <c:pt idx="0">
                  <c:v>4100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5-B306-4D12-B60F-2FF83154E88E}"/>
            </c:ext>
          </c:extLst>
        </c:ser>
        <c:ser>
          <c:idx val="4"/>
          <c:order val="4"/>
          <c:tx>
            <c:strRef>
              <c:f>'Bubble - Bad'!$A$6</c:f>
              <c:strCache>
                <c:ptCount val="1"/>
                <c:pt idx="0">
                  <c:v>Product E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'Bubble - Bad'!$B$6</c:f>
              <c:numCache>
                <c:formatCode>"$"#,##0</c:formatCode>
                <c:ptCount val="1"/>
                <c:pt idx="0">
                  <c:v>702110</c:v>
                </c:pt>
              </c:numCache>
            </c:numRef>
          </c:xVal>
          <c:yVal>
            <c:numRef>
              <c:f>'Bubble - Bad'!$C$6</c:f>
              <c:numCache>
                <c:formatCode>General</c:formatCode>
                <c:ptCount val="1"/>
                <c:pt idx="0">
                  <c:v>15</c:v>
                </c:pt>
              </c:numCache>
            </c:numRef>
          </c:yVal>
          <c:bubbleSize>
            <c:numRef>
              <c:f>'Bubble - Bad'!$D$6</c:f>
              <c:numCache>
                <c:formatCode>_(* #,##0_);_(* \(#,##0\);_(* "-"??_);_(@_)</c:formatCode>
                <c:ptCount val="1"/>
                <c:pt idx="0">
                  <c:v>3000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6-B306-4D12-B60F-2FF83154E88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731601871"/>
        <c:axId val="731634735"/>
      </c:bubbleChart>
      <c:valAx>
        <c:axId val="7316018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Sales</a:t>
                </a:r>
                <a:r>
                  <a:rPr lang="en-US" sz="1100" baseline="0"/>
                  <a:t> $</a:t>
                </a:r>
                <a:endParaRPr lang="en-US" sz="11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634735"/>
        <c:crosses val="autoZero"/>
        <c:crossBetween val="midCat"/>
      </c:valAx>
      <c:valAx>
        <c:axId val="731634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Avg. Days to Close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6018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535907610095038"/>
          <c:y val="0.3278369639244566"/>
          <c:w val="0.14518632930277572"/>
          <c:h val="0.351950040630334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Avg. Days to Close</a:t>
            </a:r>
            <a:r>
              <a:rPr lang="en-US" sz="1400" b="0" i="0" baseline="0">
                <a:effectLst/>
              </a:rPr>
              <a:t> vs </a:t>
            </a:r>
            <a:r>
              <a:rPr lang="en-US" sz="1400" b="1" i="0" baseline="0">
                <a:effectLst/>
              </a:rPr>
              <a:t>Rating</a:t>
            </a:r>
            <a:r>
              <a:rPr lang="en-US" sz="1400" b="0" i="0" baseline="0">
                <a:effectLst/>
              </a:rPr>
              <a:t> vs </a:t>
            </a:r>
            <a:r>
              <a:rPr lang="en-US" sz="1400" b="1" i="0" baseline="0">
                <a:effectLst/>
              </a:rPr>
              <a:t>Return %</a:t>
            </a:r>
            <a:endParaRPr lang="en-US" sz="1400">
              <a:effectLst/>
            </a:endParaRPr>
          </a:p>
        </c:rich>
      </c:tx>
      <c:layout>
        <c:manualLayout>
          <c:xMode val="edge"/>
          <c:yMode val="edge"/>
          <c:x val="2.7513868957018985E-2"/>
          <c:y val="3.86473364614120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670848171446752"/>
          <c:y val="0.23821680567439038"/>
          <c:w val="0.64052478448453098"/>
          <c:h val="0.60033250554755591"/>
        </c:manualLayout>
      </c:layout>
      <c:bubbleChart>
        <c:varyColors val="0"/>
        <c:ser>
          <c:idx val="1"/>
          <c:order val="0"/>
          <c:tx>
            <c:strRef>
              <c:f>Bubble!$A$2</c:f>
              <c:strCache>
                <c:ptCount val="1"/>
                <c:pt idx="0">
                  <c:v>Product A</c:v>
                </c:pt>
              </c:strCache>
            </c:strRef>
          </c:tx>
          <c:spPr>
            <a:solidFill>
              <a:schemeClr val="accent2">
                <a:alpha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>
                  <a:alpha val="75000"/>
                </a:schemeClr>
              </a:solidFill>
              <a:ln w="254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20B-4D5E-9A59-0408EBBBCE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Bubble!$B$2</c:f>
              <c:numCache>
                <c:formatCode>0</c:formatCode>
                <c:ptCount val="1"/>
                <c:pt idx="0">
                  <c:v>9</c:v>
                </c:pt>
              </c:numCache>
            </c:numRef>
          </c:xVal>
          <c:yVal>
            <c:numRef>
              <c:f>Bubble!$C$2</c:f>
              <c:numCache>
                <c:formatCode>General</c:formatCode>
                <c:ptCount val="1"/>
                <c:pt idx="0">
                  <c:v>44</c:v>
                </c:pt>
              </c:numCache>
            </c:numRef>
          </c:yVal>
          <c:bubbleSize>
            <c:numRef>
              <c:f>Bubble!$D$2</c:f>
              <c:numCache>
                <c:formatCode>0%</c:formatCode>
                <c:ptCount val="1"/>
                <c:pt idx="0">
                  <c:v>0.02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1-E898-425D-BBC4-90083E5D7B00}"/>
            </c:ext>
          </c:extLst>
        </c:ser>
        <c:ser>
          <c:idx val="0"/>
          <c:order val="1"/>
          <c:tx>
            <c:strRef>
              <c:f>Bubble!$A$3</c:f>
              <c:strCache>
                <c:ptCount val="1"/>
                <c:pt idx="0">
                  <c:v>Product B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Bubble!$B$3</c:f>
              <c:numCache>
                <c:formatCode>0</c:formatCode>
                <c:ptCount val="1"/>
                <c:pt idx="0">
                  <c:v>6</c:v>
                </c:pt>
              </c:numCache>
            </c:numRef>
          </c:xVal>
          <c:yVal>
            <c:numRef>
              <c:f>Bubble!$C$3</c:f>
              <c:numCache>
                <c:formatCode>General</c:formatCode>
                <c:ptCount val="1"/>
                <c:pt idx="0">
                  <c:v>37</c:v>
                </c:pt>
              </c:numCache>
            </c:numRef>
          </c:yVal>
          <c:bubbleSize>
            <c:numRef>
              <c:f>Bubble!$D$3</c:f>
              <c:numCache>
                <c:formatCode>0%</c:formatCode>
                <c:ptCount val="1"/>
                <c:pt idx="0">
                  <c:v>0.05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E898-425D-BBC4-90083E5D7B00}"/>
            </c:ext>
          </c:extLst>
        </c:ser>
        <c:ser>
          <c:idx val="2"/>
          <c:order val="2"/>
          <c:tx>
            <c:strRef>
              <c:f>Bubble!$A$4</c:f>
              <c:strCache>
                <c:ptCount val="1"/>
                <c:pt idx="0">
                  <c:v>Product C</c:v>
                </c:pt>
              </c:strCache>
            </c:strRef>
          </c:tx>
          <c:spPr>
            <a:solidFill>
              <a:schemeClr val="accent3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Bubble!$B$4</c:f>
              <c:numCache>
                <c:formatCode>0</c:formatCode>
                <c:ptCount val="1"/>
                <c:pt idx="0">
                  <c:v>8</c:v>
                </c:pt>
              </c:numCache>
            </c:numRef>
          </c:xVal>
          <c:yVal>
            <c:numRef>
              <c:f>Bubble!$C$4</c:f>
              <c:numCache>
                <c:formatCode>General</c:formatCode>
                <c:ptCount val="1"/>
                <c:pt idx="0">
                  <c:v>45</c:v>
                </c:pt>
              </c:numCache>
            </c:numRef>
          </c:yVal>
          <c:bubbleSize>
            <c:numRef>
              <c:f>Bubble!$D$4</c:f>
              <c:numCache>
                <c:formatCode>0%</c:formatCode>
                <c:ptCount val="1"/>
                <c:pt idx="0">
                  <c:v>0.03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2-E20B-4D5E-9A59-0408EBBBCE6E}"/>
            </c:ext>
          </c:extLst>
        </c:ser>
        <c:ser>
          <c:idx val="3"/>
          <c:order val="3"/>
          <c:tx>
            <c:strRef>
              <c:f>Bubble!$A$5</c:f>
              <c:strCache>
                <c:ptCount val="1"/>
                <c:pt idx="0">
                  <c:v>Product D</c:v>
                </c:pt>
              </c:strCache>
            </c:strRef>
          </c:tx>
          <c:spPr>
            <a:solidFill>
              <a:schemeClr val="accent4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Bubble!$B$5</c:f>
              <c:numCache>
                <c:formatCode>0</c:formatCode>
                <c:ptCount val="1"/>
                <c:pt idx="0">
                  <c:v>5</c:v>
                </c:pt>
              </c:numCache>
            </c:numRef>
          </c:xVal>
          <c:yVal>
            <c:numRef>
              <c:f>Bubble!$C$5</c:f>
              <c:numCache>
                <c:formatCode>General</c:formatCode>
                <c:ptCount val="1"/>
                <c:pt idx="0">
                  <c:v>40</c:v>
                </c:pt>
              </c:numCache>
            </c:numRef>
          </c:yVal>
          <c:bubbleSize>
            <c:numRef>
              <c:f>Bubble!$D$5</c:f>
              <c:numCache>
                <c:formatCode>0%</c:formatCode>
                <c:ptCount val="1"/>
                <c:pt idx="0">
                  <c:v>0.05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3-E20B-4D5E-9A59-0408EBBBCE6E}"/>
            </c:ext>
          </c:extLst>
        </c:ser>
        <c:ser>
          <c:idx val="4"/>
          <c:order val="4"/>
          <c:tx>
            <c:strRef>
              <c:f>Bubble!$A$6</c:f>
              <c:strCache>
                <c:ptCount val="1"/>
                <c:pt idx="0">
                  <c:v>Product E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Bubble!$B$6</c:f>
              <c:numCache>
                <c:formatCode>0</c:formatCode>
                <c:ptCount val="1"/>
                <c:pt idx="0">
                  <c:v>3</c:v>
                </c:pt>
              </c:numCache>
            </c:numRef>
          </c:xVal>
          <c:yVal>
            <c:numRef>
              <c:f>Bubble!$C$6</c:f>
              <c:numCache>
                <c:formatCode>General</c:formatCode>
                <c:ptCount val="1"/>
                <c:pt idx="0">
                  <c:v>15</c:v>
                </c:pt>
              </c:numCache>
            </c:numRef>
          </c:yVal>
          <c:bubbleSize>
            <c:numRef>
              <c:f>Bubble!$D$6</c:f>
              <c:numCache>
                <c:formatCode>0%</c:formatCode>
                <c:ptCount val="1"/>
                <c:pt idx="0">
                  <c:v>0.1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4-E20B-4D5E-9A59-0408EBBBCE6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731601871"/>
        <c:axId val="731634735"/>
      </c:bubbleChart>
      <c:valAx>
        <c:axId val="731601871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Rating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634735"/>
        <c:crosses val="autoZero"/>
        <c:crossBetween val="midCat"/>
      </c:valAx>
      <c:valAx>
        <c:axId val="731634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Avg. Days to Close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6018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10</xdr:row>
      <xdr:rowOff>47624</xdr:rowOff>
    </xdr:from>
    <xdr:to>
      <xdr:col>10</xdr:col>
      <xdr:colOff>152400</xdr:colOff>
      <xdr:row>27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DA9F3F-001D-4782-B732-A4F68C62C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12</xdr:row>
      <xdr:rowOff>171449</xdr:rowOff>
    </xdr:from>
    <xdr:to>
      <xdr:col>8</xdr:col>
      <xdr:colOff>542925</xdr:colOff>
      <xdr:row>27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B77137-BA8A-4589-9880-0B1619196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485775</xdr:colOff>
      <xdr:row>21</xdr:row>
      <xdr:rowOff>114300</xdr:rowOff>
    </xdr:from>
    <xdr:to>
      <xdr:col>2</xdr:col>
      <xdr:colOff>110218</xdr:colOff>
      <xdr:row>21</xdr:row>
      <xdr:rowOff>114302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703050B-4F17-462A-9B03-BB465FA6A7A5}"/>
            </a:ext>
          </a:extLst>
        </xdr:cNvPr>
        <xdr:cNvCxnSpPr/>
      </xdr:nvCxnSpPr>
      <xdr:spPr>
        <a:xfrm flipV="1">
          <a:off x="485775" y="4114800"/>
          <a:ext cx="1167493" cy="2"/>
        </a:xfrm>
        <a:prstGeom prst="line">
          <a:avLst/>
        </a:prstGeom>
        <a:ln w="50800">
          <a:solidFill>
            <a:srgbClr val="C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542926</xdr:colOff>
      <xdr:row>20</xdr:row>
      <xdr:rowOff>85725</xdr:rowOff>
    </xdr:from>
    <xdr:to>
      <xdr:col>2</xdr:col>
      <xdr:colOff>66676</xdr:colOff>
      <xdr:row>21</xdr:row>
      <xdr:rowOff>95251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32D1D73-155F-4D99-9988-C93EA846064B}"/>
            </a:ext>
          </a:extLst>
        </xdr:cNvPr>
        <xdr:cNvSpPr txBox="1"/>
      </xdr:nvSpPr>
      <xdr:spPr>
        <a:xfrm>
          <a:off x="542926" y="3895725"/>
          <a:ext cx="1066800" cy="2000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lang="en-US" sz="1800" b="1" i="0">
              <a:solidFill>
                <a:srgbClr val="C00000"/>
              </a:solidFill>
            </a:rPr>
            <a:t>Baseline</a:t>
          </a:r>
        </a:p>
      </xdr:txBody>
    </xdr:sp>
    <xdr:clientData/>
  </xdr:twoCellAnchor>
  <xdr:twoCellAnchor editAs="oneCell">
    <xdr:from>
      <xdr:col>0</xdr:col>
      <xdr:colOff>600075</xdr:colOff>
      <xdr:row>16</xdr:row>
      <xdr:rowOff>180974</xdr:rowOff>
    </xdr:from>
    <xdr:to>
      <xdr:col>1</xdr:col>
      <xdr:colOff>579834</xdr:colOff>
      <xdr:row>19</xdr:row>
      <xdr:rowOff>133349</xdr:rowOff>
    </xdr:to>
    <xdr:pic>
      <xdr:nvPicPr>
        <xdr:cNvPr id="10" name="Picture 9" descr="http://4.bp.blogspot.com/_bip3fHbzNjI/TGL2OYHD63I/AAAAAAAABXo/F-XbDHFFeBU/s1600/Dizzy+Eyes.jpg">
          <a:extLst>
            <a:ext uri="{FF2B5EF4-FFF2-40B4-BE49-F238E27FC236}">
              <a16:creationId xmlns:a16="http://schemas.microsoft.com/office/drawing/2014/main" id="{7375C966-D66A-4A46-9423-D58454D5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228974"/>
          <a:ext cx="589359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0.21143</cdr:x>
      <cdr:y>0.04577</cdr:y>
    </cdr:from>
    <cdr:to>
      <cdr:x>0.79619</cdr:x>
      <cdr:y>0.28169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57275" y="123825"/>
          <a:ext cx="2924175" cy="6381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n-US" sz="1600" b="1">
              <a:solidFill>
                <a:srgbClr val="C00000"/>
              </a:solidFill>
            </a:rPr>
            <a:t>Difficult to </a:t>
          </a:r>
          <a:r>
            <a:rPr lang="en-US" sz="1600" b="1" u="sng">
              <a:solidFill>
                <a:srgbClr val="C00000"/>
              </a:solidFill>
            </a:rPr>
            <a:t>quickly</a:t>
          </a:r>
          <a:r>
            <a:rPr lang="en-US" sz="1600" b="1">
              <a:solidFill>
                <a:srgbClr val="C00000"/>
              </a:solidFill>
            </a:rPr>
            <a:t> see trends with an uneven baseline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22</xdr:row>
      <xdr:rowOff>85726</xdr:rowOff>
    </xdr:from>
    <xdr:to>
      <xdr:col>7</xdr:col>
      <xdr:colOff>607695</xdr:colOff>
      <xdr:row>29</xdr:row>
      <xdr:rowOff>123826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DB6785-CF91-41AF-B1BC-C8DADDB133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133348</xdr:colOff>
      <xdr:row>15</xdr:row>
      <xdr:rowOff>47626</xdr:rowOff>
    </xdr:from>
    <xdr:to>
      <xdr:col>4</xdr:col>
      <xdr:colOff>274318</xdr:colOff>
      <xdr:row>22</xdr:row>
      <xdr:rowOff>85726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A047D26-371B-4D5E-A853-BE2C11A80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276225</xdr:colOff>
      <xdr:row>29</xdr:row>
      <xdr:rowOff>123825</xdr:rowOff>
    </xdr:from>
    <xdr:to>
      <xdr:col>7</xdr:col>
      <xdr:colOff>607695</xdr:colOff>
      <xdr:row>36</xdr:row>
      <xdr:rowOff>161925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276F437-1CE3-44B1-808B-5296CDBFCA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276225</xdr:colOff>
      <xdr:row>15</xdr:row>
      <xdr:rowOff>47626</xdr:rowOff>
    </xdr:from>
    <xdr:to>
      <xdr:col>7</xdr:col>
      <xdr:colOff>607695</xdr:colOff>
      <xdr:row>22</xdr:row>
      <xdr:rowOff>85726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94F0B3C-730D-436C-92F6-BED4C8D7CE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133350</xdr:colOff>
      <xdr:row>22</xdr:row>
      <xdr:rowOff>85725</xdr:rowOff>
    </xdr:from>
    <xdr:to>
      <xdr:col>4</xdr:col>
      <xdr:colOff>274320</xdr:colOff>
      <xdr:row>29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1D39B868-4FD1-4479-9AE6-D4C51458D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133350</xdr:colOff>
      <xdr:row>29</xdr:row>
      <xdr:rowOff>123825</xdr:rowOff>
    </xdr:from>
    <xdr:to>
      <xdr:col>4</xdr:col>
      <xdr:colOff>274320</xdr:colOff>
      <xdr:row>36</xdr:row>
      <xdr:rowOff>161925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902982E9-07A2-4141-80E2-3B0EB5DFBE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57150</xdr:colOff>
      <xdr:row>13</xdr:row>
      <xdr:rowOff>123825</xdr:rowOff>
    </xdr:from>
    <xdr:to>
      <xdr:col>3</xdr:col>
      <xdr:colOff>266700</xdr:colOff>
      <xdr:row>15</xdr:row>
      <xdr:rowOff>85725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1A86D444-9177-4A9E-918C-1CD4C5A9D002}"/>
            </a:ext>
          </a:extLst>
        </xdr:cNvPr>
        <xdr:cNvSpPr txBox="1"/>
      </xdr:nvSpPr>
      <xdr:spPr>
        <a:xfrm>
          <a:off x="666750" y="2600325"/>
          <a:ext cx="18859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solidFill>
                <a:sysClr val="windowText" lastClr="000000"/>
              </a:solidFill>
            </a:rPr>
            <a:t>Sales</a:t>
          </a:r>
          <a:r>
            <a:rPr lang="en-US" sz="1600" b="1" baseline="0">
              <a:solidFill>
                <a:sysClr val="windowText" lastClr="000000"/>
              </a:solidFill>
            </a:rPr>
            <a:t> by Region</a:t>
          </a:r>
          <a:endParaRPr lang="en-US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371475</xdr:colOff>
      <xdr:row>23</xdr:row>
      <xdr:rowOff>38100</xdr:rowOff>
    </xdr:from>
    <xdr:to>
      <xdr:col>7</xdr:col>
      <xdr:colOff>276225</xdr:colOff>
      <xdr:row>24</xdr:row>
      <xdr:rowOff>123825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97CD3AA1-40EC-46E4-9678-2848CBB6797E}"/>
            </a:ext>
          </a:extLst>
        </xdr:cNvPr>
        <xdr:cNvSpPr txBox="1"/>
      </xdr:nvSpPr>
      <xdr:spPr>
        <a:xfrm>
          <a:off x="3400425" y="4419600"/>
          <a:ext cx="21336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lang="en-US" sz="1100" b="1" i="0">
              <a:solidFill>
                <a:schemeClr val="accent2"/>
              </a:solidFill>
            </a:rPr>
            <a:t>Consistent</a:t>
          </a:r>
          <a:r>
            <a:rPr lang="en-US" sz="1100" b="1" i="0" baseline="0">
              <a:solidFill>
                <a:schemeClr val="accent2"/>
              </a:solidFill>
            </a:rPr>
            <a:t> decline over last 3 qtrs</a:t>
          </a:r>
          <a:endParaRPr lang="en-US" sz="1100" b="1" i="0">
            <a:solidFill>
              <a:schemeClr val="accent2"/>
            </a:solidFill>
          </a:endParaRPr>
        </a:p>
      </xdr:txBody>
    </xdr:sp>
    <xdr:clientData/>
  </xdr:twoCellAnchor>
  <xdr:twoCellAnchor>
    <xdr:from>
      <xdr:col>1</xdr:col>
      <xdr:colOff>133350</xdr:colOff>
      <xdr:row>36</xdr:row>
      <xdr:rowOff>152400</xdr:rowOff>
    </xdr:from>
    <xdr:to>
      <xdr:col>5</xdr:col>
      <xdr:colOff>495300</xdr:colOff>
      <xdr:row>37</xdr:row>
      <xdr:rowOff>171450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22AF5B1-7C22-409D-A72B-FD190E025329}"/>
            </a:ext>
          </a:extLst>
        </xdr:cNvPr>
        <xdr:cNvSpPr txBox="1"/>
      </xdr:nvSpPr>
      <xdr:spPr>
        <a:xfrm>
          <a:off x="742950" y="7010400"/>
          <a:ext cx="35242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r>
            <a:rPr lang="en-US" sz="1100" b="0" i="1">
              <a:solidFill>
                <a:schemeClr val="tx1">
                  <a:lumMod val="65000"/>
                  <a:lumOff val="35000"/>
                </a:schemeClr>
              </a:solidFill>
            </a:rPr>
            <a:t>*Vertical axis of each chart is on a different scale.</a:t>
          </a:r>
        </a:p>
      </xdr:txBody>
    </xdr:sp>
    <xdr:clientData/>
  </xdr:twoCellAnchor>
  <xdr:twoCellAnchor>
    <xdr:from>
      <xdr:col>8</xdr:col>
      <xdr:colOff>600075</xdr:colOff>
      <xdr:row>15</xdr:row>
      <xdr:rowOff>47625</xdr:rowOff>
    </xdr:from>
    <xdr:to>
      <xdr:col>17</xdr:col>
      <xdr:colOff>514350</xdr:colOff>
      <xdr:row>32</xdr:row>
      <xdr:rowOff>76201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C44048E1-7605-475E-B79A-E71C3A424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0.06448</cdr:x>
      <cdr:y>0.13426</cdr:y>
    </cdr:from>
    <cdr:to>
      <cdr:x>0.87178</cdr:x>
      <cdr:y>0.33565</cdr:y>
    </cdr:to>
    <cdr:sp macro="" textlink="">
      <cdr:nvSpPr>
        <cdr:cNvPr id="2" name="TextBox 15"/>
        <cdr:cNvSpPr txBox="1"/>
      </cdr:nvSpPr>
      <cdr:spPr>
        <a:xfrm xmlns:a="http://schemas.openxmlformats.org/drawingml/2006/main">
          <a:off x="165089" y="184151"/>
          <a:ext cx="2066947" cy="2762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 i="0">
              <a:solidFill>
                <a:schemeClr val="accent1"/>
              </a:solidFill>
            </a:rPr>
            <a:t>Sales almost</a:t>
          </a:r>
          <a:r>
            <a:rPr lang="en-US" sz="1100" b="1" i="0" baseline="0">
              <a:solidFill>
                <a:schemeClr val="accent1"/>
              </a:solidFill>
            </a:rPr>
            <a:t> doubled </a:t>
          </a:r>
          <a:r>
            <a:rPr lang="en-US" sz="1100" b="1" i="0">
              <a:solidFill>
                <a:schemeClr val="accent1"/>
              </a:solidFill>
            </a:rPr>
            <a:t>over the year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176211</xdr:colOff>
      <xdr:row>1</xdr:row>
      <xdr:rowOff>23811</xdr:rowOff>
    </xdr:from>
    <xdr:to>
      <xdr:col>13</xdr:col>
      <xdr:colOff>295274</xdr:colOff>
      <xdr:row>17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87A20F-25B5-44E6-9714-0D0D3A6F2A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1</xdr:row>
      <xdr:rowOff>23811</xdr:rowOff>
    </xdr:from>
    <xdr:to>
      <xdr:col>21</xdr:col>
      <xdr:colOff>523875</xdr:colOff>
      <xdr:row>17</xdr:row>
      <xdr:rowOff>47624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BCCBF9-EBEC-4499-B77D-D788625D15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142875</xdr:colOff>
      <xdr:row>1</xdr:row>
      <xdr:rowOff>9525</xdr:rowOff>
    </xdr:from>
    <xdr:to>
      <xdr:col>29</xdr:col>
      <xdr:colOff>609084</xdr:colOff>
      <xdr:row>17</xdr:row>
      <xdr:rowOff>161525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AF48928-A16C-4807-37E8-C8E58B85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20875" y="247650"/>
          <a:ext cx="4123809" cy="320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1</xdr:row>
      <xdr:rowOff>85725</xdr:rowOff>
    </xdr:from>
    <xdr:to>
      <xdr:col>16</xdr:col>
      <xdr:colOff>104238</xdr:colOff>
      <xdr:row>18</xdr:row>
      <xdr:rowOff>132939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E2D68A-5E4E-44D8-A094-6AE22BC95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5900" y="276225"/>
          <a:ext cx="4295238" cy="3285714"/>
        </a:xfrm>
        <a:prstGeom prst="rect">
          <a:avLst/>
        </a:prstGeom>
      </xdr:spPr>
    </xdr:pic>
    <xdr:clientData/>
  </xdr:twoCellAnchor>
  <xdr:twoCellAnchor>
    <xdr:from>
      <xdr:col>18</xdr:col>
      <xdr:colOff>161925</xdr:colOff>
      <xdr:row>1</xdr:row>
      <xdr:rowOff>104775</xdr:rowOff>
    </xdr:from>
    <xdr:to>
      <xdr:col>26</xdr:col>
      <xdr:colOff>447030</xdr:colOff>
      <xdr:row>21</xdr:row>
      <xdr:rowOff>66204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08093F-788C-42F2-BE52-591459E3A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06050" y="295275"/>
          <a:ext cx="5161905" cy="37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</xdr:row>
      <xdr:rowOff>38100</xdr:rowOff>
    </xdr:from>
    <xdr:to>
      <xdr:col>7</xdr:col>
      <xdr:colOff>418565</xdr:colOff>
      <xdr:row>18</xdr:row>
      <xdr:rowOff>47219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A07EF6-F68D-406D-836E-FACD2E7CA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9575" y="228600"/>
          <a:ext cx="4276190" cy="32476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</xdr:row>
      <xdr:rowOff>42862</xdr:rowOff>
    </xdr:from>
    <xdr:to>
      <xdr:col>12</xdr:col>
      <xdr:colOff>123825</xdr:colOff>
      <xdr:row>17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57C9E5F-0C56-8368-10C4-C4B43FC677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123825</xdr:colOff>
      <xdr:row>1</xdr:row>
      <xdr:rowOff>38101</xdr:rowOff>
    </xdr:from>
    <xdr:to>
      <xdr:col>30</xdr:col>
      <xdr:colOff>423863</xdr:colOff>
      <xdr:row>17</xdr:row>
      <xdr:rowOff>152401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A88581B-2005-451A-89A4-D55724EA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171449</xdr:colOff>
      <xdr:row>1</xdr:row>
      <xdr:rowOff>38100</xdr:rowOff>
    </xdr:from>
    <xdr:to>
      <xdr:col>21</xdr:col>
      <xdr:colOff>104774</xdr:colOff>
      <xdr:row>17</xdr:row>
      <xdr:rowOff>147638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8C60A0-055D-4F77-8AD1-ADBB4003FB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80962</xdr:colOff>
      <xdr:row>0</xdr:row>
      <xdr:rowOff>152400</xdr:rowOff>
    </xdr:from>
    <xdr:to>
      <xdr:col>23</xdr:col>
      <xdr:colOff>171450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0C434E-96F5-4BA4-B9A6-E81DCD6C10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300037</xdr:colOff>
      <xdr:row>0</xdr:row>
      <xdr:rowOff>152400</xdr:rowOff>
    </xdr:from>
    <xdr:to>
      <xdr:col>13</xdr:col>
      <xdr:colOff>600075</xdr:colOff>
      <xdr:row>19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12EA2E-344A-49F7-B617-C644D3F894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109537</xdr:colOff>
      <xdr:row>0</xdr:row>
      <xdr:rowOff>152400</xdr:rowOff>
    </xdr:from>
    <xdr:to>
      <xdr:col>15</xdr:col>
      <xdr:colOff>200025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FDB996F-D5C6-4FAD-A949-3EB8ACD4F5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128587</xdr:colOff>
      <xdr:row>0</xdr:row>
      <xdr:rowOff>152400</xdr:rowOff>
    </xdr:from>
    <xdr:to>
      <xdr:col>23</xdr:col>
      <xdr:colOff>152400</xdr:colOff>
      <xdr:row>19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055773-82DC-4D52-8AAB-AFAE23C6D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157162</xdr:colOff>
      <xdr:row>0</xdr:row>
      <xdr:rowOff>228600</xdr:rowOff>
    </xdr:from>
    <xdr:to>
      <xdr:col>17</xdr:col>
      <xdr:colOff>247650</xdr:colOff>
      <xdr:row>20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7ED6FF-B11F-49C2-864C-632816469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414336</xdr:colOff>
      <xdr:row>10</xdr:row>
      <xdr:rowOff>52386</xdr:rowOff>
    </xdr:from>
    <xdr:to>
      <xdr:col>8</xdr:col>
      <xdr:colOff>142874</xdr:colOff>
      <xdr:row>28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6A5C2E-9E40-4E65-A738-F8F94021F4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0.00957</cdr:x>
      <cdr:y>0.08727</cdr:y>
    </cdr:from>
    <cdr:to>
      <cdr:x>0.46388</cdr:x>
      <cdr:y>0.1588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627C642-E7D1-A2BE-8548-0C08DCA40B30}"/>
            </a:ext>
          </a:extLst>
        </cdr:cNvPr>
        <cdr:cNvSpPr txBox="1"/>
      </cdr:nvSpPr>
      <cdr:spPr>
        <a:xfrm xmlns:a="http://schemas.openxmlformats.org/drawingml/2006/main">
          <a:off x="52389" y="290514"/>
          <a:ext cx="24860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i="1">
              <a:solidFill>
                <a:schemeClr val="tx1">
                  <a:lumMod val="65000"/>
                  <a:lumOff val="35000"/>
                </a:schemeClr>
              </a:solidFill>
            </a:rPr>
            <a:t>*Bubble size represents Units Sold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433386</xdr:colOff>
      <xdr:row>10</xdr:row>
      <xdr:rowOff>42862</xdr:rowOff>
    </xdr:from>
    <xdr:to>
      <xdr:col>8</xdr:col>
      <xdr:colOff>161924</xdr:colOff>
      <xdr:row>30</xdr:row>
      <xdr:rowOff>9526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92D7D8-0396-2032-34E3-06476DB374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0.00928</cdr:x>
      <cdr:y>0.10389</cdr:y>
    </cdr:from>
    <cdr:to>
      <cdr:x>0.46359</cdr:x>
      <cdr:y>0.16804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014E1716-C2C0-512E-8486-46096D081C5D}"/>
            </a:ext>
          </a:extLst>
        </cdr:cNvPr>
        <cdr:cNvSpPr txBox="1"/>
      </cdr:nvSpPr>
      <cdr:spPr>
        <a:xfrm xmlns:a="http://schemas.openxmlformats.org/drawingml/2006/main">
          <a:off x="50800" y="403225"/>
          <a:ext cx="2486025" cy="2490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i="1">
              <a:solidFill>
                <a:schemeClr val="tx1">
                  <a:lumMod val="65000"/>
                  <a:lumOff val="35000"/>
                </a:schemeClr>
              </a:solidFill>
            </a:rPr>
            <a:t>*Bubble size represents Return %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</xdr:row>
      <xdr:rowOff>19050</xdr:rowOff>
    </xdr:from>
    <xdr:to>
      <xdr:col>8</xdr:col>
      <xdr:colOff>590550</xdr:colOff>
      <xdr:row>24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ED979-50A6-4FE4-AE78-14E2301A4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09550"/>
          <a:ext cx="5181600" cy="44672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104775</xdr:rowOff>
    </xdr:from>
    <xdr:to>
      <xdr:col>10</xdr:col>
      <xdr:colOff>76200</xdr:colOff>
      <xdr:row>22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BD6371-425B-4A8F-630F-E36EFB24C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04775"/>
          <a:ext cx="5962650" cy="408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36DD8-421C-41C9-B54F-D2791EAD5E8F}">
  <sheetPr>
    <tabColor theme="3" tint="-0.499984740745262"/>
  </sheetPr>
  <dimension ref="A1"/>
  <sheetViews>
    <sheetView workbookViewId="0">
      <selection activeCell="M36" sqref="M36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5570-17C0-4C99-8431-135C35D90A99}">
  <dimension ref="B3:N8"/>
  <sheetViews>
    <sheetView showGridLines="0" topLeftCell="A10" zoomScaleNormal="100" workbookViewId="0">
      <selection activeCell="H26" sqref="H26"/>
    </sheetView>
  </sheetViews>
  <sheetFormatPr defaultRowHeight="15" x14ac:dyDescent="0.25"/>
  <cols>
    <col min="2" max="2" width="14" bestFit="1" customWidth="1"/>
  </cols>
  <sheetData>
    <row r="3" spans="2:14" x14ac:dyDescent="0.25">
      <c r="B3" s="5" t="s">
        <v>1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28</v>
      </c>
    </row>
    <row r="4" spans="2:14" x14ac:dyDescent="0.25">
      <c r="B4" s="7" t="s">
        <v>29</v>
      </c>
      <c r="C4" s="8">
        <v>100000</v>
      </c>
      <c r="D4" s="8">
        <v>95000</v>
      </c>
      <c r="E4" s="8">
        <v>97000</v>
      </c>
      <c r="F4" s="8">
        <v>105000</v>
      </c>
      <c r="G4" s="8">
        <v>80000</v>
      </c>
      <c r="H4" s="8">
        <v>75000</v>
      </c>
      <c r="I4" s="8">
        <v>95000</v>
      </c>
      <c r="J4" s="8">
        <v>100000</v>
      </c>
      <c r="K4" s="8">
        <v>120000</v>
      </c>
      <c r="L4" s="8">
        <v>130000</v>
      </c>
      <c r="M4" s="8">
        <v>110000</v>
      </c>
      <c r="N4" s="8">
        <v>98000</v>
      </c>
    </row>
    <row r="5" spans="2:14" x14ac:dyDescent="0.25">
      <c r="B5" s="7" t="s">
        <v>30</v>
      </c>
      <c r="C5" s="8">
        <v>23000</v>
      </c>
      <c r="D5" s="8">
        <v>21000</v>
      </c>
      <c r="E5" s="8">
        <v>23000</v>
      </c>
      <c r="F5" s="8">
        <v>22000</v>
      </c>
      <c r="G5" s="8">
        <v>22000</v>
      </c>
      <c r="H5" s="8">
        <v>23000</v>
      </c>
      <c r="I5" s="8">
        <v>20000</v>
      </c>
      <c r="J5" s="8">
        <v>23000</v>
      </c>
      <c r="K5" s="8">
        <v>21000</v>
      </c>
      <c r="L5" s="8">
        <v>22000</v>
      </c>
      <c r="M5" s="8">
        <v>24000</v>
      </c>
      <c r="N5" s="8">
        <v>21000</v>
      </c>
    </row>
    <row r="6" spans="2:14" x14ac:dyDescent="0.25">
      <c r="B6" s="7" t="s">
        <v>31</v>
      </c>
      <c r="C6" s="8">
        <v>20000</v>
      </c>
      <c r="D6" s="8">
        <v>22000</v>
      </c>
      <c r="E6" s="8">
        <v>22000</v>
      </c>
      <c r="F6" s="8">
        <v>28000</v>
      </c>
      <c r="G6" s="8">
        <v>24000</v>
      </c>
      <c r="H6" s="8">
        <v>20000</v>
      </c>
      <c r="I6" s="8">
        <v>15000</v>
      </c>
      <c r="J6" s="8">
        <v>15000</v>
      </c>
      <c r="K6" s="8">
        <v>12000</v>
      </c>
      <c r="L6" s="8">
        <v>13000</v>
      </c>
      <c r="M6" s="8">
        <v>15000</v>
      </c>
      <c r="N6" s="8">
        <v>11000</v>
      </c>
    </row>
    <row r="7" spans="2:14" x14ac:dyDescent="0.25">
      <c r="B7" s="7" t="s">
        <v>32</v>
      </c>
      <c r="C7" s="8">
        <v>105000</v>
      </c>
      <c r="D7" s="8">
        <v>101000</v>
      </c>
      <c r="E7" s="8">
        <v>112000</v>
      </c>
      <c r="F7" s="8">
        <v>119000</v>
      </c>
      <c r="G7" s="8">
        <v>112000</v>
      </c>
      <c r="H7" s="8">
        <v>106000</v>
      </c>
      <c r="I7" s="8">
        <v>117000</v>
      </c>
      <c r="J7" s="8">
        <v>116000</v>
      </c>
      <c r="K7" s="8">
        <v>119000</v>
      </c>
      <c r="L7" s="8">
        <v>100000</v>
      </c>
      <c r="M7" s="8">
        <v>106000</v>
      </c>
      <c r="N7" s="8">
        <v>105000</v>
      </c>
    </row>
    <row r="8" spans="2:14" x14ac:dyDescent="0.25">
      <c r="B8" s="7" t="s">
        <v>33</v>
      </c>
      <c r="C8" s="8">
        <v>4500</v>
      </c>
      <c r="D8" s="8">
        <v>4700</v>
      </c>
      <c r="E8" s="8">
        <v>4900</v>
      </c>
      <c r="F8" s="8">
        <v>5100</v>
      </c>
      <c r="G8" s="8">
        <v>5600</v>
      </c>
      <c r="H8" s="8">
        <v>5800</v>
      </c>
      <c r="I8" s="8">
        <v>5600</v>
      </c>
      <c r="J8" s="8">
        <v>5800</v>
      </c>
      <c r="K8" s="8">
        <v>6000</v>
      </c>
      <c r="L8" s="8">
        <v>6800</v>
      </c>
      <c r="M8" s="8">
        <v>7500</v>
      </c>
      <c r="N8" s="8">
        <v>8500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F64B-7131-449E-B6E4-5C5C0DDC355C}">
  <dimension ref="B2:N10"/>
  <sheetViews>
    <sheetView showGridLines="0" topLeftCell="A12" zoomScaleNormal="100" workbookViewId="0">
      <selection activeCell="E25" sqref="E25"/>
    </sheetView>
  </sheetViews>
  <sheetFormatPr defaultRowHeight="15" x14ac:dyDescent="0.25"/>
  <cols>
    <col min="2" max="2" width="14" bestFit="1" customWidth="1"/>
    <col min="3" max="14" width="11.140625" bestFit="1" customWidth="1"/>
  </cols>
  <sheetData>
    <row r="2" spans="2:14" x14ac:dyDescent="0.25">
      <c r="C2" t="str">
        <f>LEFT(C3,1)</f>
        <v>J</v>
      </c>
      <c r="D2" t="str">
        <f t="shared" ref="D2:N2" si="0">LEFT(D3,1)</f>
        <v>F</v>
      </c>
      <c r="E2" t="str">
        <f t="shared" si="0"/>
        <v>M</v>
      </c>
      <c r="F2" t="str">
        <f t="shared" si="0"/>
        <v>A</v>
      </c>
      <c r="G2" t="str">
        <f t="shared" si="0"/>
        <v>M</v>
      </c>
      <c r="H2" t="str">
        <f t="shared" si="0"/>
        <v>J</v>
      </c>
      <c r="I2" t="str">
        <f t="shared" si="0"/>
        <v>J</v>
      </c>
      <c r="J2" t="str">
        <f t="shared" si="0"/>
        <v>A</v>
      </c>
      <c r="K2" t="str">
        <f t="shared" si="0"/>
        <v>S</v>
      </c>
      <c r="L2" t="str">
        <f t="shared" si="0"/>
        <v>O</v>
      </c>
      <c r="M2" t="str">
        <f t="shared" si="0"/>
        <v>N</v>
      </c>
      <c r="N2" t="str">
        <f t="shared" si="0"/>
        <v>D</v>
      </c>
    </row>
    <row r="3" spans="2:14" x14ac:dyDescent="0.25">
      <c r="B3" s="5" t="s">
        <v>1</v>
      </c>
      <c r="C3" s="6" t="s">
        <v>34</v>
      </c>
      <c r="D3" s="6" t="s">
        <v>35</v>
      </c>
      <c r="E3" s="6" t="s">
        <v>36</v>
      </c>
      <c r="F3" s="6" t="s">
        <v>15</v>
      </c>
      <c r="G3" s="6" t="s">
        <v>36</v>
      </c>
      <c r="H3" s="6" t="s">
        <v>34</v>
      </c>
      <c r="I3" s="6" t="s">
        <v>34</v>
      </c>
      <c r="J3" s="6" t="s">
        <v>15</v>
      </c>
      <c r="K3" s="6" t="s">
        <v>37</v>
      </c>
      <c r="L3" s="6" t="s">
        <v>38</v>
      </c>
      <c r="M3" s="6" t="s">
        <v>39</v>
      </c>
      <c r="N3" s="6" t="s">
        <v>16</v>
      </c>
    </row>
    <row r="4" spans="2:14" x14ac:dyDescent="0.25">
      <c r="B4" s="7" t="s">
        <v>29</v>
      </c>
      <c r="C4" s="9">
        <v>100000</v>
      </c>
      <c r="D4" s="9">
        <v>95000</v>
      </c>
      <c r="E4" s="9">
        <v>97000</v>
      </c>
      <c r="F4" s="9">
        <v>105000</v>
      </c>
      <c r="G4" s="9">
        <v>80000</v>
      </c>
      <c r="H4" s="9">
        <v>75000</v>
      </c>
      <c r="I4" s="9">
        <v>95000</v>
      </c>
      <c r="J4" s="9">
        <v>100000</v>
      </c>
      <c r="K4" s="9">
        <v>120000</v>
      </c>
      <c r="L4" s="9">
        <v>130000</v>
      </c>
      <c r="M4" s="9">
        <v>110000</v>
      </c>
      <c r="N4" s="9">
        <v>98000</v>
      </c>
    </row>
    <row r="5" spans="2:14" x14ac:dyDescent="0.25">
      <c r="B5" s="7" t="s">
        <v>30</v>
      </c>
      <c r="C5" s="9">
        <v>23000</v>
      </c>
      <c r="D5" s="9">
        <v>21000</v>
      </c>
      <c r="E5" s="9">
        <v>23000</v>
      </c>
      <c r="F5" s="9">
        <v>22000</v>
      </c>
      <c r="G5" s="9">
        <v>22000</v>
      </c>
      <c r="H5" s="9">
        <v>23000</v>
      </c>
      <c r="I5" s="9">
        <v>20000</v>
      </c>
      <c r="J5" s="9">
        <v>23000</v>
      </c>
      <c r="K5" s="9">
        <v>21000</v>
      </c>
      <c r="L5" s="9">
        <v>22000</v>
      </c>
      <c r="M5" s="9">
        <v>24000</v>
      </c>
      <c r="N5" s="9">
        <v>21000</v>
      </c>
    </row>
    <row r="6" spans="2:14" x14ac:dyDescent="0.25">
      <c r="B6" s="7" t="s">
        <v>31</v>
      </c>
      <c r="C6" s="9">
        <v>20000</v>
      </c>
      <c r="D6" s="9">
        <v>22000</v>
      </c>
      <c r="E6" s="9">
        <v>22000</v>
      </c>
      <c r="F6" s="9">
        <v>28000</v>
      </c>
      <c r="G6" s="9">
        <v>24000</v>
      </c>
      <c r="H6" s="9">
        <v>20000</v>
      </c>
      <c r="I6" s="9">
        <v>15000</v>
      </c>
      <c r="J6" s="9">
        <v>15000</v>
      </c>
      <c r="K6" s="9">
        <v>12000</v>
      </c>
      <c r="L6" s="9">
        <v>13000</v>
      </c>
      <c r="M6" s="9">
        <v>15000</v>
      </c>
      <c r="N6" s="9">
        <v>11000</v>
      </c>
    </row>
    <row r="7" spans="2:14" x14ac:dyDescent="0.25">
      <c r="B7" s="7" t="s">
        <v>32</v>
      </c>
      <c r="C7" s="9">
        <v>105000</v>
      </c>
      <c r="D7" s="9">
        <v>101000</v>
      </c>
      <c r="E7" s="9">
        <v>112000</v>
      </c>
      <c r="F7" s="9">
        <v>119000</v>
      </c>
      <c r="G7" s="9">
        <v>112000</v>
      </c>
      <c r="H7" s="9">
        <v>106000</v>
      </c>
      <c r="I7" s="9">
        <v>117000</v>
      </c>
      <c r="J7" s="9">
        <v>116000</v>
      </c>
      <c r="K7" s="9">
        <v>119000</v>
      </c>
      <c r="L7" s="9">
        <v>100000</v>
      </c>
      <c r="M7" s="9">
        <v>106000</v>
      </c>
      <c r="N7" s="9">
        <v>105000</v>
      </c>
    </row>
    <row r="8" spans="2:14" x14ac:dyDescent="0.25">
      <c r="B8" s="7" t="s">
        <v>33</v>
      </c>
      <c r="C8" s="9">
        <v>4500</v>
      </c>
      <c r="D8" s="9">
        <v>4700</v>
      </c>
      <c r="E8" s="9">
        <v>4900</v>
      </c>
      <c r="F8" s="9">
        <v>5100</v>
      </c>
      <c r="G8" s="9">
        <v>5600</v>
      </c>
      <c r="H8" s="9">
        <v>5800</v>
      </c>
      <c r="I8" s="9">
        <v>5600</v>
      </c>
      <c r="J8" s="9">
        <v>5800</v>
      </c>
      <c r="K8" s="9">
        <v>6000</v>
      </c>
      <c r="L8" s="9">
        <v>6800</v>
      </c>
      <c r="M8" s="9">
        <v>7500</v>
      </c>
      <c r="N8" s="9">
        <v>8500</v>
      </c>
    </row>
    <row r="9" spans="2:14" x14ac:dyDescent="0.25">
      <c r="B9" s="10" t="s">
        <v>40</v>
      </c>
      <c r="C9" s="11">
        <f>SUM(C4:C8)+10000</f>
        <v>262500</v>
      </c>
      <c r="D9" s="11">
        <f t="shared" ref="D9:N9" si="1">SUM(D4:D8)+10000</f>
        <v>253700</v>
      </c>
      <c r="E9" s="11">
        <f t="shared" si="1"/>
        <v>268900</v>
      </c>
      <c r="F9" s="11">
        <f t="shared" si="1"/>
        <v>289100</v>
      </c>
      <c r="G9" s="11">
        <f t="shared" si="1"/>
        <v>253600</v>
      </c>
      <c r="H9" s="11">
        <f t="shared" si="1"/>
        <v>239800</v>
      </c>
      <c r="I9" s="11">
        <f t="shared" si="1"/>
        <v>262600</v>
      </c>
      <c r="J9" s="11">
        <f t="shared" si="1"/>
        <v>269800</v>
      </c>
      <c r="K9" s="11">
        <f t="shared" si="1"/>
        <v>288000</v>
      </c>
      <c r="L9" s="11">
        <f t="shared" si="1"/>
        <v>281800</v>
      </c>
      <c r="M9" s="11">
        <f t="shared" si="1"/>
        <v>272500</v>
      </c>
      <c r="N9" s="11">
        <f t="shared" si="1"/>
        <v>253500</v>
      </c>
    </row>
    <row r="10" spans="2:14" x14ac:dyDescent="0.25">
      <c r="B10" s="10" t="s">
        <v>41</v>
      </c>
      <c r="C10" s="11">
        <f>C4+C5-5000</f>
        <v>118000</v>
      </c>
      <c r="D10" s="11">
        <f>D4+D5-5000</f>
        <v>111000</v>
      </c>
      <c r="E10" s="11">
        <f t="shared" ref="E10:N10" si="2">E4+E5-5000</f>
        <v>115000</v>
      </c>
      <c r="F10" s="11">
        <f t="shared" si="2"/>
        <v>122000</v>
      </c>
      <c r="G10" s="11">
        <f t="shared" si="2"/>
        <v>97000</v>
      </c>
      <c r="H10" s="11">
        <f t="shared" si="2"/>
        <v>93000</v>
      </c>
      <c r="I10" s="11">
        <f t="shared" si="2"/>
        <v>110000</v>
      </c>
      <c r="J10" s="11">
        <f t="shared" si="2"/>
        <v>118000</v>
      </c>
      <c r="K10" s="11">
        <f t="shared" si="2"/>
        <v>136000</v>
      </c>
      <c r="L10" s="11">
        <f t="shared" si="2"/>
        <v>147000</v>
      </c>
      <c r="M10" s="11">
        <f t="shared" si="2"/>
        <v>129000</v>
      </c>
      <c r="N10" s="11">
        <f t="shared" si="2"/>
        <v>114000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6151C-1139-44BB-B1E2-050E442020CF}">
  <dimension ref="B2:N10"/>
  <sheetViews>
    <sheetView showGridLines="0" topLeftCell="A13" zoomScaleNormal="100" workbookViewId="0">
      <selection activeCell="L30" sqref="L30"/>
    </sheetView>
  </sheetViews>
  <sheetFormatPr defaultRowHeight="15" x14ac:dyDescent="0.25"/>
  <cols>
    <col min="2" max="2" width="14" bestFit="1" customWidth="1"/>
    <col min="3" max="14" width="11.140625" bestFit="1" customWidth="1"/>
  </cols>
  <sheetData>
    <row r="2" spans="2:14" x14ac:dyDescent="0.25">
      <c r="C2" t="str">
        <f>LEFT(C3,1)</f>
        <v>J</v>
      </c>
      <c r="D2" t="str">
        <f t="shared" ref="D2:N2" si="0">LEFT(D3,1)</f>
        <v>F</v>
      </c>
      <c r="E2" t="str">
        <f t="shared" si="0"/>
        <v>M</v>
      </c>
      <c r="F2" t="str">
        <f t="shared" si="0"/>
        <v>A</v>
      </c>
      <c r="G2" t="str">
        <f t="shared" si="0"/>
        <v>M</v>
      </c>
      <c r="H2" t="str">
        <f t="shared" si="0"/>
        <v>J</v>
      </c>
      <c r="I2" t="str">
        <f t="shared" si="0"/>
        <v>J</v>
      </c>
      <c r="J2" t="str">
        <f t="shared" si="0"/>
        <v>A</v>
      </c>
      <c r="K2" t="str">
        <f t="shared" si="0"/>
        <v>S</v>
      </c>
      <c r="L2" t="str">
        <f t="shared" si="0"/>
        <v>O</v>
      </c>
      <c r="M2" t="str">
        <f t="shared" si="0"/>
        <v>N</v>
      </c>
      <c r="N2" t="str">
        <f t="shared" si="0"/>
        <v>D</v>
      </c>
    </row>
    <row r="3" spans="2:14" x14ac:dyDescent="0.25">
      <c r="B3" s="5" t="s">
        <v>1</v>
      </c>
      <c r="C3" s="6" t="s">
        <v>34</v>
      </c>
      <c r="D3" s="6" t="s">
        <v>35</v>
      </c>
      <c r="E3" s="6" t="s">
        <v>36</v>
      </c>
      <c r="F3" s="6" t="s">
        <v>15</v>
      </c>
      <c r="G3" s="6" t="s">
        <v>36</v>
      </c>
      <c r="H3" s="6" t="s">
        <v>34</v>
      </c>
      <c r="I3" s="6" t="s">
        <v>34</v>
      </c>
      <c r="J3" s="6" t="s">
        <v>15</v>
      </c>
      <c r="K3" s="6" t="s">
        <v>37</v>
      </c>
      <c r="L3" s="6" t="s">
        <v>38</v>
      </c>
      <c r="M3" s="6" t="s">
        <v>39</v>
      </c>
      <c r="N3" s="6" t="s">
        <v>16</v>
      </c>
    </row>
    <row r="4" spans="2:14" x14ac:dyDescent="0.25">
      <c r="B4" s="7" t="s">
        <v>29</v>
      </c>
      <c r="C4" s="9">
        <v>100000</v>
      </c>
      <c r="D4" s="9">
        <v>95000</v>
      </c>
      <c r="E4" s="9">
        <v>97000</v>
      </c>
      <c r="F4" s="9">
        <v>105000</v>
      </c>
      <c r="G4" s="9">
        <v>80000</v>
      </c>
      <c r="H4" s="9">
        <v>75000</v>
      </c>
      <c r="I4" s="9">
        <v>95000</v>
      </c>
      <c r="J4" s="9">
        <v>100000</v>
      </c>
      <c r="K4" s="9">
        <v>120000</v>
      </c>
      <c r="L4" s="9">
        <v>130000</v>
      </c>
      <c r="M4" s="9">
        <v>110000</v>
      </c>
      <c r="N4" s="9">
        <v>98000</v>
      </c>
    </row>
    <row r="5" spans="2:14" x14ac:dyDescent="0.25">
      <c r="B5" s="7" t="s">
        <v>30</v>
      </c>
      <c r="C5" s="9">
        <v>23000</v>
      </c>
      <c r="D5" s="9">
        <v>21000</v>
      </c>
      <c r="E5" s="9">
        <v>23000</v>
      </c>
      <c r="F5" s="9">
        <v>22000</v>
      </c>
      <c r="G5" s="9">
        <v>22000</v>
      </c>
      <c r="H5" s="9">
        <v>23000</v>
      </c>
      <c r="I5" s="9">
        <v>20000</v>
      </c>
      <c r="J5" s="9">
        <v>23000</v>
      </c>
      <c r="K5" s="9">
        <v>21000</v>
      </c>
      <c r="L5" s="9">
        <v>22000</v>
      </c>
      <c r="M5" s="9">
        <v>24000</v>
      </c>
      <c r="N5" s="9">
        <v>21000</v>
      </c>
    </row>
    <row r="6" spans="2:14" x14ac:dyDescent="0.25">
      <c r="B6" s="7" t="s">
        <v>31</v>
      </c>
      <c r="C6" s="9">
        <v>20000</v>
      </c>
      <c r="D6" s="9">
        <v>22000</v>
      </c>
      <c r="E6" s="9">
        <v>22000</v>
      </c>
      <c r="F6" s="9">
        <v>28000</v>
      </c>
      <c r="G6" s="9">
        <v>24000</v>
      </c>
      <c r="H6" s="9">
        <v>20000</v>
      </c>
      <c r="I6" s="9">
        <v>15000</v>
      </c>
      <c r="J6" s="9">
        <v>15000</v>
      </c>
      <c r="K6" s="9">
        <v>12000</v>
      </c>
      <c r="L6" s="9">
        <v>13000</v>
      </c>
      <c r="M6" s="9">
        <v>15000</v>
      </c>
      <c r="N6" s="9">
        <v>11000</v>
      </c>
    </row>
    <row r="7" spans="2:14" x14ac:dyDescent="0.25">
      <c r="B7" s="7" t="s">
        <v>32</v>
      </c>
      <c r="C7" s="9">
        <v>105000</v>
      </c>
      <c r="D7" s="9">
        <v>101000</v>
      </c>
      <c r="E7" s="9">
        <v>112000</v>
      </c>
      <c r="F7" s="9">
        <v>119000</v>
      </c>
      <c r="G7" s="9">
        <v>112000</v>
      </c>
      <c r="H7" s="9">
        <v>106000</v>
      </c>
      <c r="I7" s="9">
        <v>117000</v>
      </c>
      <c r="J7" s="9">
        <v>116000</v>
      </c>
      <c r="K7" s="9">
        <v>119000</v>
      </c>
      <c r="L7" s="9">
        <v>100000</v>
      </c>
      <c r="M7" s="9">
        <v>106000</v>
      </c>
      <c r="N7" s="9">
        <v>105000</v>
      </c>
    </row>
    <row r="8" spans="2:14" x14ac:dyDescent="0.25">
      <c r="B8" s="7" t="s">
        <v>33</v>
      </c>
      <c r="C8" s="9">
        <v>4500</v>
      </c>
      <c r="D8" s="9">
        <v>4700</v>
      </c>
      <c r="E8" s="9">
        <v>4900</v>
      </c>
      <c r="F8" s="9">
        <v>5100</v>
      </c>
      <c r="G8" s="9">
        <v>5600</v>
      </c>
      <c r="H8" s="9">
        <v>5800</v>
      </c>
      <c r="I8" s="9">
        <v>5600</v>
      </c>
      <c r="J8" s="9">
        <v>5800</v>
      </c>
      <c r="K8" s="9">
        <v>6000</v>
      </c>
      <c r="L8" s="9">
        <v>6800</v>
      </c>
      <c r="M8" s="9">
        <v>7500</v>
      </c>
      <c r="N8" s="9">
        <v>8500</v>
      </c>
    </row>
    <row r="9" spans="2:14" x14ac:dyDescent="0.25">
      <c r="B9" s="10" t="s">
        <v>40</v>
      </c>
      <c r="C9" s="11">
        <f>SUM(C4:C8)+10000</f>
        <v>262500</v>
      </c>
      <c r="D9" s="11">
        <f t="shared" ref="D9:N9" si="1">SUM(D4:D8)+10000</f>
        <v>253700</v>
      </c>
      <c r="E9" s="11">
        <f t="shared" si="1"/>
        <v>268900</v>
      </c>
      <c r="F9" s="11">
        <f t="shared" si="1"/>
        <v>289100</v>
      </c>
      <c r="G9" s="11">
        <f t="shared" si="1"/>
        <v>253600</v>
      </c>
      <c r="H9" s="11">
        <f t="shared" si="1"/>
        <v>239800</v>
      </c>
      <c r="I9" s="11">
        <f t="shared" si="1"/>
        <v>262600</v>
      </c>
      <c r="J9" s="11">
        <f t="shared" si="1"/>
        <v>269800</v>
      </c>
      <c r="K9" s="11">
        <f t="shared" si="1"/>
        <v>288000</v>
      </c>
      <c r="L9" s="11">
        <f t="shared" si="1"/>
        <v>281800</v>
      </c>
      <c r="M9" s="11">
        <f t="shared" si="1"/>
        <v>272500</v>
      </c>
      <c r="N9" s="11">
        <f t="shared" si="1"/>
        <v>253500</v>
      </c>
    </row>
    <row r="10" spans="2:14" x14ac:dyDescent="0.25">
      <c r="B10" s="10" t="s">
        <v>41</v>
      </c>
      <c r="C10" s="11">
        <f>C4+C5-5000</f>
        <v>118000</v>
      </c>
      <c r="D10" s="11">
        <f>D4+D5-5000</f>
        <v>111000</v>
      </c>
      <c r="E10" s="11">
        <f t="shared" ref="E10:N10" si="2">E4+E5-5000</f>
        <v>115000</v>
      </c>
      <c r="F10" s="11">
        <f t="shared" si="2"/>
        <v>122000</v>
      </c>
      <c r="G10" s="11">
        <f t="shared" si="2"/>
        <v>97000</v>
      </c>
      <c r="H10" s="11">
        <f t="shared" si="2"/>
        <v>93000</v>
      </c>
      <c r="I10" s="11">
        <f t="shared" si="2"/>
        <v>110000</v>
      </c>
      <c r="J10" s="11">
        <f t="shared" si="2"/>
        <v>118000</v>
      </c>
      <c r="K10" s="11">
        <f t="shared" si="2"/>
        <v>136000</v>
      </c>
      <c r="L10" s="11">
        <f t="shared" si="2"/>
        <v>147000</v>
      </c>
      <c r="M10" s="11">
        <f t="shared" si="2"/>
        <v>129000</v>
      </c>
      <c r="N10" s="11">
        <f t="shared" si="2"/>
        <v>114000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5A28A-CC31-4F91-B6C4-1E2BF285B034}">
  <sheetPr>
    <tabColor theme="3" tint="-0.499984740745262"/>
  </sheetPr>
  <dimension ref="A1"/>
  <sheetViews>
    <sheetView workbookViewId="0">
      <selection activeCell="M36" sqref="M36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0D0F0-A828-4971-9519-2B82A7DB03AC}">
  <dimension ref="A1:AE16"/>
  <sheetViews>
    <sheetView showGridLines="0" topLeftCell="F1" workbookViewId="0">
      <selection activeCell="K15" sqref="K15"/>
    </sheetView>
  </sheetViews>
  <sheetFormatPr defaultRowHeight="15" outlineLevelCol="1" x14ac:dyDescent="0.25"/>
  <cols>
    <col min="1" max="1" width="16.42578125" bestFit="1" customWidth="1"/>
    <col min="2" max="2" width="13.42578125" bestFit="1" customWidth="1"/>
    <col min="3" max="3" width="9.7109375" bestFit="1" customWidth="1"/>
    <col min="4" max="4" width="9.7109375" customWidth="1"/>
    <col min="15" max="22" width="9.140625" customWidth="1" outlineLevel="1"/>
    <col min="23" max="23" width="3.28515625" customWidth="1"/>
    <col min="24" max="31" width="9.140625" customWidth="1" outlineLevel="1"/>
  </cols>
  <sheetData>
    <row r="1" spans="1:4" ht="18.75" x14ac:dyDescent="0.3">
      <c r="A1" s="12" t="s">
        <v>42</v>
      </c>
    </row>
    <row r="3" spans="1:4" x14ac:dyDescent="0.25">
      <c r="A3" s="13" t="s">
        <v>43</v>
      </c>
      <c r="B3" s="14" t="s">
        <v>44</v>
      </c>
      <c r="C3" s="13" t="s">
        <v>45</v>
      </c>
      <c r="D3" s="13"/>
    </row>
    <row r="4" spans="1:4" x14ac:dyDescent="0.25">
      <c r="A4" t="s">
        <v>17</v>
      </c>
      <c r="B4" s="15">
        <v>32907.839999999997</v>
      </c>
      <c r="C4" s="16">
        <f>B4/$B$16</f>
        <v>7.5643918887110445E-2</v>
      </c>
      <c r="D4" s="16"/>
    </row>
    <row r="5" spans="1:4" x14ac:dyDescent="0.25">
      <c r="A5" t="s">
        <v>18</v>
      </c>
      <c r="B5" s="15">
        <v>19955.5</v>
      </c>
      <c r="C5" s="16">
        <f t="shared" ref="C5:C15" si="0">B5/$B$16</f>
        <v>4.5870899559245844E-2</v>
      </c>
      <c r="D5" s="16"/>
    </row>
    <row r="6" spans="1:4" x14ac:dyDescent="0.25">
      <c r="A6" t="s">
        <v>19</v>
      </c>
      <c r="B6" s="15">
        <v>30852.6</v>
      </c>
      <c r="C6" s="16">
        <f t="shared" si="0"/>
        <v>7.0919621945909062E-2</v>
      </c>
      <c r="D6" s="16"/>
    </row>
    <row r="7" spans="1:4" x14ac:dyDescent="0.25">
      <c r="A7" t="s">
        <v>20</v>
      </c>
      <c r="B7" s="15">
        <v>20771.789999999997</v>
      </c>
      <c r="C7" s="16">
        <f t="shared" si="0"/>
        <v>4.7747272318696451E-2</v>
      </c>
      <c r="D7" s="16"/>
    </row>
    <row r="8" spans="1:4" x14ac:dyDescent="0.25">
      <c r="A8" t="s">
        <v>21</v>
      </c>
      <c r="B8" s="15">
        <v>34307.049999999996</v>
      </c>
      <c r="C8" s="16">
        <f t="shared" si="0"/>
        <v>7.8860226239584316E-2</v>
      </c>
      <c r="D8" s="16"/>
    </row>
    <row r="9" spans="1:4" x14ac:dyDescent="0.25">
      <c r="A9" t="s">
        <v>22</v>
      </c>
      <c r="B9" s="15">
        <v>55601.61</v>
      </c>
      <c r="C9" s="16">
        <f t="shared" si="0"/>
        <v>0.12780916878265938</v>
      </c>
      <c r="D9" s="16"/>
    </row>
    <row r="10" spans="1:4" x14ac:dyDescent="0.25">
      <c r="A10" t="s">
        <v>23</v>
      </c>
      <c r="B10" s="15">
        <v>27318.539999999997</v>
      </c>
      <c r="C10" s="16">
        <f t="shared" si="0"/>
        <v>6.2796021369809815E-2</v>
      </c>
      <c r="D10" s="16"/>
    </row>
    <row r="11" spans="1:4" x14ac:dyDescent="0.25">
      <c r="A11" t="s">
        <v>24</v>
      </c>
      <c r="B11" s="15">
        <v>29921.459999999995</v>
      </c>
      <c r="C11" s="16">
        <f t="shared" si="0"/>
        <v>6.8779248143418709E-2</v>
      </c>
      <c r="D11" s="16"/>
    </row>
    <row r="12" spans="1:4" x14ac:dyDescent="0.25">
      <c r="A12" t="s">
        <v>25</v>
      </c>
      <c r="B12" s="15">
        <v>31949.97</v>
      </c>
      <c r="C12" s="16">
        <f t="shared" si="0"/>
        <v>7.3442101916309691E-2</v>
      </c>
      <c r="D12" s="16"/>
    </row>
    <row r="13" spans="1:4" x14ac:dyDescent="0.25">
      <c r="A13" t="s">
        <v>26</v>
      </c>
      <c r="B13" s="15">
        <v>53033.59</v>
      </c>
      <c r="C13" s="16">
        <f t="shared" si="0"/>
        <v>0.12190616522543783</v>
      </c>
      <c r="D13" s="16"/>
    </row>
    <row r="14" spans="1:4" x14ac:dyDescent="0.25">
      <c r="A14" t="s">
        <v>27</v>
      </c>
      <c r="B14" s="15">
        <v>31773.429999999997</v>
      </c>
      <c r="C14" s="16">
        <f t="shared" si="0"/>
        <v>7.3036296569002457E-2</v>
      </c>
      <c r="D14" s="16"/>
    </row>
    <row r="15" spans="1:4" x14ac:dyDescent="0.25">
      <c r="A15" t="s">
        <v>28</v>
      </c>
      <c r="B15" s="15">
        <v>66642.78</v>
      </c>
      <c r="C15" s="16">
        <f t="shared" si="0"/>
        <v>0.15318905904281616</v>
      </c>
      <c r="D15" s="16"/>
    </row>
    <row r="16" spans="1:4" x14ac:dyDescent="0.25">
      <c r="A16" s="17" t="s">
        <v>40</v>
      </c>
      <c r="B16" s="18">
        <f>SUM(B4:B15)</f>
        <v>435036.15999999992</v>
      </c>
      <c r="C16" s="19">
        <f>SUM(C4:C15)</f>
        <v>1.0000000000000002</v>
      </c>
      <c r="D16" s="20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DE52A-CF87-4FC3-B800-66FC31788AFB}">
  <dimension ref="J1:AA1"/>
  <sheetViews>
    <sheetView showGridLines="0" workbookViewId="0">
      <selection activeCell="C4" sqref="C4"/>
    </sheetView>
  </sheetViews>
  <sheetFormatPr defaultRowHeight="15" outlineLevelCol="1" x14ac:dyDescent="0.25"/>
  <cols>
    <col min="9" max="9" width="5.140625" customWidth="1"/>
    <col min="10" max="16" width="9.140625" customWidth="1" outlineLevel="1"/>
    <col min="17" max="17" width="4.5703125" customWidth="1" outlineLevel="1"/>
    <col min="18" max="18" width="5.28515625" customWidth="1"/>
    <col min="19" max="27" width="9.140625" customWidth="1" outlineLevel="1"/>
  </cols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B39E-84D4-40A0-A21F-FF496F7F80D7}">
  <sheetPr>
    <tabColor theme="3" tint="-0.499984740745262"/>
  </sheetPr>
  <dimension ref="A1"/>
  <sheetViews>
    <sheetView workbookViewId="0">
      <selection activeCell="M36" sqref="M36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C801-5693-453C-A8C2-63FAE29E8E27}">
  <dimension ref="A1:AE11"/>
  <sheetViews>
    <sheetView showGridLines="0" topLeftCell="E1" workbookViewId="0">
      <selection activeCell="J16" sqref="J16"/>
    </sheetView>
  </sheetViews>
  <sheetFormatPr defaultRowHeight="15" outlineLevelCol="1" x14ac:dyDescent="0.25"/>
  <cols>
    <col min="1" max="1" width="13.42578125" bestFit="1" customWidth="1"/>
    <col min="14" max="22" width="9.140625" hidden="1" customWidth="1" outlineLevel="1"/>
    <col min="23" max="23" width="4.28515625" customWidth="1" collapsed="1"/>
    <col min="24" max="31" width="9.140625" customWidth="1" outlineLevel="1"/>
  </cols>
  <sheetData>
    <row r="1" spans="1:4" ht="18.75" x14ac:dyDescent="0.3">
      <c r="A1" s="1" t="s">
        <v>0</v>
      </c>
      <c r="B1" s="2"/>
      <c r="C1" s="2"/>
      <c r="D1" s="2"/>
    </row>
    <row r="2" spans="1:4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t="s">
        <v>7</v>
      </c>
      <c r="B3">
        <v>120</v>
      </c>
      <c r="C3">
        <v>200</v>
      </c>
      <c r="D3">
        <v>85</v>
      </c>
    </row>
    <row r="4" spans="1:4" x14ac:dyDescent="0.25">
      <c r="A4" t="s">
        <v>8</v>
      </c>
      <c r="B4">
        <v>310</v>
      </c>
      <c r="C4">
        <v>300</v>
      </c>
      <c r="D4">
        <v>325</v>
      </c>
    </row>
    <row r="5" spans="1:4" x14ac:dyDescent="0.25">
      <c r="A5" t="s">
        <v>9</v>
      </c>
      <c r="B5">
        <v>175</v>
      </c>
      <c r="C5">
        <v>400</v>
      </c>
      <c r="D5">
        <v>250</v>
      </c>
    </row>
    <row r="6" spans="1:4" x14ac:dyDescent="0.25">
      <c r="A6" t="s">
        <v>10</v>
      </c>
      <c r="B6">
        <v>125</v>
      </c>
      <c r="C6">
        <v>200</v>
      </c>
      <c r="D6">
        <v>200</v>
      </c>
    </row>
    <row r="7" spans="1:4" x14ac:dyDescent="0.25">
      <c r="A7" t="s">
        <v>54</v>
      </c>
      <c r="B7">
        <v>290</v>
      </c>
      <c r="C7">
        <v>100</v>
      </c>
      <c r="D7">
        <v>320</v>
      </c>
    </row>
    <row r="8" spans="1:4" x14ac:dyDescent="0.25">
      <c r="A8" t="s">
        <v>55</v>
      </c>
      <c r="B8">
        <v>170</v>
      </c>
      <c r="C8">
        <v>170</v>
      </c>
      <c r="D8">
        <v>460</v>
      </c>
    </row>
    <row r="9" spans="1:4" x14ac:dyDescent="0.25">
      <c r="A9" t="s">
        <v>56</v>
      </c>
      <c r="B9">
        <v>450</v>
      </c>
      <c r="C9">
        <v>320</v>
      </c>
      <c r="D9">
        <v>370</v>
      </c>
    </row>
    <row r="10" spans="1:4" x14ac:dyDescent="0.25">
      <c r="A10" t="s">
        <v>57</v>
      </c>
      <c r="B10">
        <v>290</v>
      </c>
      <c r="C10">
        <v>500</v>
      </c>
      <c r="D10">
        <v>360</v>
      </c>
    </row>
    <row r="11" spans="1:4" x14ac:dyDescent="0.25">
      <c r="A11" t="s">
        <v>58</v>
      </c>
      <c r="B11">
        <v>130</v>
      </c>
      <c r="C11">
        <v>140</v>
      </c>
      <c r="D11">
        <v>390</v>
      </c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4F9A-A2F2-4AC8-97EF-E2A73CAF1AA2}">
  <dimension ref="A1:F6"/>
  <sheetViews>
    <sheetView showGridLines="0" workbookViewId="0">
      <selection activeCell="J28" sqref="J28"/>
    </sheetView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6" ht="18.75" x14ac:dyDescent="0.3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t="s">
        <v>7</v>
      </c>
      <c r="B3">
        <v>120</v>
      </c>
      <c r="C3">
        <v>200</v>
      </c>
      <c r="D3">
        <v>85</v>
      </c>
      <c r="E3">
        <f>MAX($B$3:$D$6)+50</f>
        <v>450</v>
      </c>
      <c r="F3">
        <f t="shared" ref="F3:F6" si="0">$E$3</f>
        <v>450</v>
      </c>
    </row>
    <row r="4" spans="1:6" x14ac:dyDescent="0.25">
      <c r="A4" t="s">
        <v>8</v>
      </c>
      <c r="B4">
        <v>310</v>
      </c>
      <c r="C4">
        <v>300</v>
      </c>
      <c r="D4">
        <v>325</v>
      </c>
      <c r="E4">
        <f>$E$3</f>
        <v>450</v>
      </c>
      <c r="F4">
        <f t="shared" si="0"/>
        <v>450</v>
      </c>
    </row>
    <row r="5" spans="1:6" x14ac:dyDescent="0.25">
      <c r="A5" t="s">
        <v>9</v>
      </c>
      <c r="B5">
        <v>175</v>
      </c>
      <c r="C5">
        <v>400</v>
      </c>
      <c r="D5">
        <v>250</v>
      </c>
      <c r="E5">
        <f>$E$3</f>
        <v>450</v>
      </c>
      <c r="F5">
        <f t="shared" si="0"/>
        <v>450</v>
      </c>
    </row>
    <row r="6" spans="1:6" x14ac:dyDescent="0.25">
      <c r="A6" t="s">
        <v>10</v>
      </c>
      <c r="B6">
        <v>125</v>
      </c>
      <c r="C6">
        <v>200</v>
      </c>
      <c r="D6">
        <v>200</v>
      </c>
      <c r="E6">
        <f>$E$3</f>
        <v>450</v>
      </c>
      <c r="F6">
        <f t="shared" si="0"/>
        <v>450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1420-F18C-4004-99D0-2467CCDF1D88}">
  <dimension ref="A1:F6"/>
  <sheetViews>
    <sheetView showGridLines="0" topLeftCell="G1" workbookViewId="0">
      <selection activeCell="V39" sqref="V39:V40"/>
    </sheetView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6" ht="18.75" x14ac:dyDescent="0.3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t="s">
        <v>7</v>
      </c>
      <c r="B3">
        <v>120</v>
      </c>
      <c r="C3">
        <v>200</v>
      </c>
      <c r="D3">
        <v>85</v>
      </c>
      <c r="E3">
        <f>MAX($B$3:$D$6)+50</f>
        <v>450</v>
      </c>
      <c r="F3">
        <f t="shared" ref="F3:F6" si="0">$E$3</f>
        <v>450</v>
      </c>
    </row>
    <row r="4" spans="1:6" x14ac:dyDescent="0.25">
      <c r="A4" t="s">
        <v>8</v>
      </c>
      <c r="B4">
        <v>310</v>
      </c>
      <c r="C4">
        <v>300</v>
      </c>
      <c r="D4">
        <v>325</v>
      </c>
      <c r="E4">
        <f>$E$3</f>
        <v>450</v>
      </c>
      <c r="F4">
        <f t="shared" si="0"/>
        <v>450</v>
      </c>
    </row>
    <row r="5" spans="1:6" x14ac:dyDescent="0.25">
      <c r="A5" t="s">
        <v>9</v>
      </c>
      <c r="B5">
        <v>175</v>
      </c>
      <c r="C5">
        <v>400</v>
      </c>
      <c r="D5">
        <v>250</v>
      </c>
      <c r="E5">
        <f>$E$3</f>
        <v>450</v>
      </c>
      <c r="F5">
        <f t="shared" si="0"/>
        <v>450</v>
      </c>
    </row>
    <row r="6" spans="1:6" x14ac:dyDescent="0.25">
      <c r="A6" t="s">
        <v>10</v>
      </c>
      <c r="B6">
        <v>125</v>
      </c>
      <c r="C6">
        <v>200</v>
      </c>
      <c r="D6">
        <v>200</v>
      </c>
      <c r="E6">
        <f>$E$3</f>
        <v>450</v>
      </c>
      <c r="F6">
        <f t="shared" si="0"/>
        <v>450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5808C-FBB6-471F-B665-C0390E3EE93C}">
  <dimension ref="A1:H6"/>
  <sheetViews>
    <sheetView showGridLines="0" topLeftCell="F1" workbookViewId="0">
      <selection activeCell="E2" sqref="E2"/>
    </sheetView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8" ht="18.75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11</v>
      </c>
      <c r="H2" s="3" t="s">
        <v>12</v>
      </c>
    </row>
    <row r="3" spans="1:8" x14ac:dyDescent="0.25">
      <c r="A3" t="s">
        <v>7</v>
      </c>
      <c r="B3">
        <v>120</v>
      </c>
      <c r="C3">
        <v>200</v>
      </c>
      <c r="D3">
        <v>85</v>
      </c>
      <c r="E3">
        <f>MAX($B$3:$D$6)+50</f>
        <v>450</v>
      </c>
      <c r="F3">
        <f t="shared" ref="F3:F6" si="0">$E$3</f>
        <v>450</v>
      </c>
      <c r="G3" s="4">
        <f>$B3/C3-1</f>
        <v>-0.4</v>
      </c>
      <c r="H3" s="4">
        <f>$B3/D3-1</f>
        <v>0.41176470588235303</v>
      </c>
    </row>
    <row r="4" spans="1:8" x14ac:dyDescent="0.25">
      <c r="A4" t="s">
        <v>8</v>
      </c>
      <c r="B4">
        <v>310</v>
      </c>
      <c r="C4">
        <v>300</v>
      </c>
      <c r="D4">
        <v>325</v>
      </c>
      <c r="E4">
        <f>$E$3</f>
        <v>450</v>
      </c>
      <c r="F4">
        <f t="shared" si="0"/>
        <v>450</v>
      </c>
      <c r="G4" s="4">
        <f t="shared" ref="G4:H6" si="1">$B4/C4-1</f>
        <v>3.3333333333333437E-2</v>
      </c>
      <c r="H4" s="4">
        <f t="shared" si="1"/>
        <v>-4.6153846153846101E-2</v>
      </c>
    </row>
    <row r="5" spans="1:8" x14ac:dyDescent="0.25">
      <c r="A5" t="s">
        <v>9</v>
      </c>
      <c r="B5">
        <v>175</v>
      </c>
      <c r="C5">
        <v>400</v>
      </c>
      <c r="D5">
        <v>250</v>
      </c>
      <c r="E5">
        <f>$E$3</f>
        <v>450</v>
      </c>
      <c r="F5">
        <f t="shared" si="0"/>
        <v>450</v>
      </c>
      <c r="G5" s="4">
        <f t="shared" si="1"/>
        <v>-0.5625</v>
      </c>
      <c r="H5" s="4">
        <f t="shared" si="1"/>
        <v>-0.30000000000000004</v>
      </c>
    </row>
    <row r="6" spans="1:8" x14ac:dyDescent="0.25">
      <c r="A6" t="s">
        <v>10</v>
      </c>
      <c r="B6">
        <v>125</v>
      </c>
      <c r="C6">
        <v>200</v>
      </c>
      <c r="D6">
        <v>200</v>
      </c>
      <c r="E6">
        <f>$E$3</f>
        <v>450</v>
      </c>
      <c r="F6">
        <f t="shared" si="0"/>
        <v>450</v>
      </c>
      <c r="G6" s="4">
        <f t="shared" si="1"/>
        <v>-0.375</v>
      </c>
      <c r="H6" s="4">
        <f t="shared" si="1"/>
        <v>-0.375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F55D7-E192-4209-A518-28AECD98E4AD}">
  <sheetPr>
    <tabColor theme="3" tint="-0.499984740745262"/>
  </sheetPr>
  <dimension ref="A1"/>
  <sheetViews>
    <sheetView workbookViewId="0">
      <selection activeCell="M36" sqref="M36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F4505-E605-4111-BEC5-945B77D2166E}">
  <dimension ref="A1:D6"/>
  <sheetViews>
    <sheetView showGridLines="0" topLeftCell="A10" workbookViewId="0">
      <selection activeCell="E27" sqref="E27"/>
    </sheetView>
  </sheetViews>
  <sheetFormatPr defaultRowHeight="15" x14ac:dyDescent="0.25"/>
  <cols>
    <col min="1" max="1" width="9.5703125" bestFit="1" customWidth="1"/>
    <col min="2" max="2" width="12.5703125" bestFit="1" customWidth="1"/>
    <col min="3" max="3" width="17.28515625" bestFit="1" customWidth="1"/>
    <col min="4" max="4" width="10.140625" bestFit="1" customWidth="1"/>
  </cols>
  <sheetData>
    <row r="1" spans="1:4" x14ac:dyDescent="0.25">
      <c r="A1" s="3" t="s">
        <v>13</v>
      </c>
      <c r="B1" s="3" t="s">
        <v>14</v>
      </c>
      <c r="C1" s="3" t="s">
        <v>51</v>
      </c>
      <c r="D1" s="3" t="s">
        <v>53</v>
      </c>
    </row>
    <row r="2" spans="1:4" x14ac:dyDescent="0.25">
      <c r="A2" s="7" t="s">
        <v>46</v>
      </c>
      <c r="B2" s="21">
        <v>752808</v>
      </c>
      <c r="C2" s="7">
        <v>44</v>
      </c>
      <c r="D2" s="23">
        <v>500</v>
      </c>
    </row>
    <row r="3" spans="1:4" x14ac:dyDescent="0.25">
      <c r="A3" s="7" t="s">
        <v>47</v>
      </c>
      <c r="B3" s="21">
        <v>205675</v>
      </c>
      <c r="C3" s="7">
        <v>37</v>
      </c>
      <c r="D3" s="23">
        <v>2500</v>
      </c>
    </row>
    <row r="4" spans="1:4" x14ac:dyDescent="0.25">
      <c r="A4" s="7" t="s">
        <v>48</v>
      </c>
      <c r="B4" s="21">
        <v>830224</v>
      </c>
      <c r="C4" s="7">
        <v>45</v>
      </c>
      <c r="D4" s="23">
        <v>3400</v>
      </c>
    </row>
    <row r="5" spans="1:4" x14ac:dyDescent="0.25">
      <c r="A5" s="7" t="s">
        <v>49</v>
      </c>
      <c r="B5" s="21">
        <v>300500</v>
      </c>
      <c r="C5" s="7">
        <v>40</v>
      </c>
      <c r="D5" s="23">
        <v>4100</v>
      </c>
    </row>
    <row r="6" spans="1:4" x14ac:dyDescent="0.25">
      <c r="A6" s="7" t="s">
        <v>50</v>
      </c>
      <c r="B6" s="21">
        <v>702110</v>
      </c>
      <c r="C6" s="7">
        <v>15</v>
      </c>
      <c r="D6" s="23">
        <v>3000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0C0E-C4AB-4BF7-88F6-3CB0C1CB5223}">
  <dimension ref="A1:D6"/>
  <sheetViews>
    <sheetView showGridLines="0" topLeftCell="A10" workbookViewId="0">
      <selection activeCell="B7" sqref="B7"/>
    </sheetView>
  </sheetViews>
  <sheetFormatPr defaultRowHeight="15" x14ac:dyDescent="0.25"/>
  <cols>
    <col min="1" max="1" width="9.5703125" bestFit="1" customWidth="1"/>
    <col min="2" max="2" width="12.5703125" bestFit="1" customWidth="1"/>
    <col min="3" max="3" width="17.28515625" bestFit="1" customWidth="1"/>
    <col min="4" max="4" width="10.140625" bestFit="1" customWidth="1"/>
  </cols>
  <sheetData>
    <row r="1" spans="1:4" x14ac:dyDescent="0.25">
      <c r="A1" s="3" t="s">
        <v>13</v>
      </c>
      <c r="B1" s="3" t="s">
        <v>59</v>
      </c>
      <c r="C1" s="3" t="s">
        <v>51</v>
      </c>
      <c r="D1" s="3" t="s">
        <v>52</v>
      </c>
    </row>
    <row r="2" spans="1:4" x14ac:dyDescent="0.25">
      <c r="A2" s="7" t="s">
        <v>46</v>
      </c>
      <c r="B2" s="24">
        <v>9</v>
      </c>
      <c r="C2" s="7">
        <v>44</v>
      </c>
      <c r="D2" s="22">
        <v>0.02</v>
      </c>
    </row>
    <row r="3" spans="1:4" x14ac:dyDescent="0.25">
      <c r="A3" s="7" t="s">
        <v>47</v>
      </c>
      <c r="B3" s="24">
        <v>6</v>
      </c>
      <c r="C3" s="7">
        <v>37</v>
      </c>
      <c r="D3" s="22">
        <v>0.05</v>
      </c>
    </row>
    <row r="4" spans="1:4" x14ac:dyDescent="0.25">
      <c r="A4" s="7" t="s">
        <v>48</v>
      </c>
      <c r="B4" s="24">
        <v>8</v>
      </c>
      <c r="C4" s="7">
        <v>45</v>
      </c>
      <c r="D4" s="22">
        <v>0.03</v>
      </c>
    </row>
    <row r="5" spans="1:4" x14ac:dyDescent="0.25">
      <c r="A5" s="7" t="s">
        <v>49</v>
      </c>
      <c r="B5" s="24">
        <v>5</v>
      </c>
      <c r="C5" s="7">
        <v>40</v>
      </c>
      <c r="D5" s="22">
        <v>0.05</v>
      </c>
    </row>
    <row r="6" spans="1:4" x14ac:dyDescent="0.25">
      <c r="A6" s="7" t="s">
        <v>50</v>
      </c>
      <c r="B6" s="24">
        <v>3</v>
      </c>
      <c r="C6" s="7">
        <v>15</v>
      </c>
      <c r="D6" s="22">
        <v>0.1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B836-5248-42C0-8BB0-8680A4A48DC9}">
  <sheetPr>
    <tabColor theme="3" tint="-0.499984740745262"/>
  </sheetPr>
  <dimension ref="A1"/>
  <sheetViews>
    <sheetView workbookViewId="0">
      <selection activeCell="M36" sqref="M36"/>
    </sheetView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DB198-4F9D-40A0-B72F-A0444DF62172}">
  <dimension ref="A1"/>
  <sheetViews>
    <sheetView showGridLines="0" workbookViewId="0">
      <selection activeCell="F22" sqref="F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F3F7-28E8-4843-94F2-17ADF922C434}">
  <dimension ref="A1"/>
  <sheetViews>
    <sheetView showGridLines="0" tabSelected="1" workbookViewId="0">
      <selection activeCell="G20" sqref="G20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</vt:lpstr>
      <vt:lpstr>Stacked Column Chart - Bad</vt:lpstr>
      <vt:lpstr>Uneven Baseline</vt:lpstr>
      <vt:lpstr>Panel Charts</vt:lpstr>
      <vt:lpstr>2</vt:lpstr>
      <vt:lpstr>3D Pie Charts</vt:lpstr>
      <vt:lpstr>3D Confusion</vt:lpstr>
      <vt:lpstr>3</vt:lpstr>
      <vt:lpstr>Clustered Column - Bad</vt:lpstr>
      <vt:lpstr>Actual vs Targets</vt:lpstr>
      <vt:lpstr>Charts w Data Labels</vt:lpstr>
      <vt:lpstr>Charts % Variance</vt:lpstr>
      <vt:lpstr>4</vt:lpstr>
      <vt:lpstr>Bubble - Bad</vt:lpstr>
      <vt:lpstr>Bubble</vt:lpstr>
      <vt:lpstr>5</vt:lpstr>
      <vt:lpstr>Box Plot - Bad</vt:lpstr>
      <vt:lpstr>Comparative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2022-08-10T23:08:37Z</dcterms:created>
  <dcterms:modified xsi:type="dcterms:W3CDTF">2022-08-12T21:00:31Z</dcterms:modified>
</cp:coreProperties>
</file>